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현재_통합_문서" autoCompressPictures="0"/>
  <mc:AlternateContent xmlns:mc="http://schemas.openxmlformats.org/markup-compatibility/2006">
    <mc:Choice Requires="x15">
      <x15ac:absPath xmlns:x15ac="http://schemas.microsoft.com/office/spreadsheetml/2010/11/ac" url="C:\Users\samsung-user\Downloads\"/>
    </mc:Choice>
  </mc:AlternateContent>
  <xr:revisionPtr revIDLastSave="0" documentId="13_ncr:1_{114E2EEF-E9F0-4BCB-99D3-3C5E00D3296D}" xr6:coauthVersionLast="47" xr6:coauthVersionMax="47" xr10:uidLastSave="{00000000-0000-0000-0000-000000000000}"/>
  <bookViews>
    <workbookView xWindow="39855" yWindow="-10680" windowWidth="12315" windowHeight="8130" firstSheet="1" activeTab="1" xr2:uid="{00000000-000D-0000-FFFF-FFFF00000000}"/>
  </bookViews>
  <sheets>
    <sheet name="수지성당구역검색" sheetId="2" state="hidden" r:id="rId1"/>
    <sheet name="검색창" sheetId="5" r:id="rId2"/>
  </sheets>
  <definedNames>
    <definedName name="_xlnm.Print_Area" localSheetId="1">검색창!$C$2:$F$9</definedName>
    <definedName name="_xlnm.Print_Area" localSheetId="0">수지성당구역검색!$C$2:$F$16</definedName>
    <definedName name="Z_04F937BD_403C_4068_AB85_EECF40AC9F4C_.wvu.Cols" localSheetId="0" hidden="1">수지성당구역검색!$I:$K,수지성당구역검색!$M:$AH</definedName>
    <definedName name="Z_04F937BD_403C_4068_AB85_EECF40AC9F4C_.wvu.PrintArea" localSheetId="0" hidden="1">수지성당구역검색!$D$3:$F$8</definedName>
    <definedName name="Z_04F937BD_403C_4068_AB85_EECF40AC9F4C_.wvu.Rows" localSheetId="0" hidden="1">수지성당구역검색!$10:$11</definedName>
    <definedName name="도로명">수지성당구역검색!$A$33:$A$69</definedName>
    <definedName name="먼저우측▼버튼클릭">수지성당구역검색!$D$27</definedName>
    <definedName name="문인로">수지성당구역검색!$K$87:$K$97</definedName>
    <definedName name="문인로13번길">수지성당구역검색!$K$98:$K$148</definedName>
    <definedName name="문인로17번길">수지성당구역검색!$K$149:$K$157</definedName>
    <definedName name="문인로31번길">수지성당구역검색!$K$158:$K$262</definedName>
    <definedName name="문인로39번길">수지성당구역검색!$K$263:$K$298</definedName>
    <definedName name="문인로3번길">수지성당구역검색!$K$299:$K$306</definedName>
    <definedName name="문인로70번길">수지성당구역검색!$K$307:$K$310</definedName>
    <definedName name="문정로">수지성당구역검색!$K$311:$K$312</definedName>
    <definedName name="문정로7번길">수지성당구역검색!$K$313:$K$315</definedName>
    <definedName name="성복2로">수지성당구역검색!$K$316:$K$319</definedName>
    <definedName name="수지로">수지성당구역검색!$K$320:$K$323</definedName>
    <definedName name="수지로296번길">수지성당구역검색!$K$324:$K$338</definedName>
    <definedName name="수지로342번길">수지성당구역검색!$K$339:$K$341</definedName>
    <definedName name="수풍로">수지성당구역검색!$K$342:$K$366</definedName>
    <definedName name="수풍로23번길">수지성당구역검색!$K$367:$K$371</definedName>
    <definedName name="수풍로37번길">수지성당구역검색!$K$372:$K$379</definedName>
    <definedName name="신수로">수지성당구역검색!$K$380:$K$386</definedName>
    <definedName name="신수로683번길">수지성당구역검색!$K$387:$K$398</definedName>
    <definedName name="정평로">수지성당구역검색!$K$399:$K$408</definedName>
    <definedName name="정평로13번길">수지성당구역검색!$K$409:$K$410</definedName>
    <definedName name="포은대로">수지성당구역검색!$K$411:$K$421</definedName>
    <definedName name="포은대로313번길">수지성당구역검색!$K$422:$K$437</definedName>
    <definedName name="풍덕천로">수지성당구역검색!$K$438:$K$539</definedName>
    <definedName name="풍덕천로130번길">수지성당구역검색!$K$540:$K$545</definedName>
    <definedName name="풍덕천로140번길">수지성당구역검색!$K$546:$K$574</definedName>
    <definedName name="풍덕천로148번길">수지성당구역검색!$K$575:$K$611</definedName>
    <definedName name="풍덕천로160번길">수지성당구역검색!$K$612:$K$677</definedName>
    <definedName name="풍덕천로171번길">수지성당구역검색!$K$678:$K$685</definedName>
    <definedName name="풍덕천로172번길">수지성당구역검색!$K$686:$K$740</definedName>
    <definedName name="풍덕천로181번길">수지성당구역검색!$K$741:$K$762</definedName>
    <definedName name="풍덕천로189번길">수지성당구역검색!$K$763:$K$792</definedName>
    <definedName name="풍덕천로190번길">수지성당구역검색!$K$793:$K$820</definedName>
    <definedName name="풍덕천로197번길">수지성당구역검색!$K$821:$K$845</definedName>
    <definedName name="풍덕천로22번길">수지성당구역검색!$K$846:$K$858</definedName>
    <definedName name="풍덕천로30번길">수지성당구역검색!$K$859</definedName>
    <definedName name="풍덕천로96번길">수지성당구역검색!$K$860:$K$893</definedName>
  </definedNames>
  <calcPr calcId="191029"/>
  <customWorkbookViews>
    <customWorkbookView name="zbox83 - 사용자 보기" guid="{04F937BD-403C-4068-AB85-EECF40AC9F4C}" mergeInterval="0" personalView="1" xWindow="840" yWindow="32" windowWidth="1724" windowHeight="1005" activeSheetId="2"/>
  </customWorkbookViews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2" i="2" l="1"/>
  <c r="K423" i="2"/>
  <c r="E14" i="5"/>
  <c r="D26" i="2"/>
  <c r="C28" i="2" s="1"/>
  <c r="N370" i="2"/>
  <c r="K370" i="2"/>
  <c r="Q370" i="2" s="1"/>
  <c r="N369" i="2"/>
  <c r="K369" i="2"/>
  <c r="Q369" i="2" s="1"/>
  <c r="N317" i="2"/>
  <c r="N318" i="2"/>
  <c r="K317" i="2"/>
  <c r="Q317" i="2" s="1"/>
  <c r="K318" i="2"/>
  <c r="Q318" i="2" s="1"/>
  <c r="N392" i="2"/>
  <c r="K392" i="2"/>
  <c r="Q392" i="2" s="1"/>
  <c r="N371" i="2"/>
  <c r="K371" i="2"/>
  <c r="Q371" i="2" s="1"/>
  <c r="N319" i="2"/>
  <c r="K319" i="2"/>
  <c r="Q319" i="2" s="1"/>
  <c r="N316" i="2"/>
  <c r="K316" i="2"/>
  <c r="Q316" i="2" s="1"/>
  <c r="K429" i="2"/>
  <c r="Q429" i="2" s="1"/>
  <c r="N429" i="2"/>
  <c r="K87" i="2"/>
  <c r="Q87" i="2" s="1"/>
  <c r="N87" i="2"/>
  <c r="K88" i="2"/>
  <c r="Q88" i="2" s="1"/>
  <c r="N88" i="2"/>
  <c r="K89" i="2"/>
  <c r="Q89" i="2" s="1"/>
  <c r="N89" i="2"/>
  <c r="K90" i="2"/>
  <c r="Q90" i="2" s="1"/>
  <c r="N90" i="2"/>
  <c r="K91" i="2"/>
  <c r="Q91" i="2" s="1"/>
  <c r="N91" i="2"/>
  <c r="K92" i="2"/>
  <c r="Q92" i="2" s="1"/>
  <c r="N92" i="2"/>
  <c r="K93" i="2"/>
  <c r="Q93" i="2" s="1"/>
  <c r="N93" i="2"/>
  <c r="K94" i="2"/>
  <c r="Q94" i="2" s="1"/>
  <c r="N94" i="2"/>
  <c r="K95" i="2"/>
  <c r="Q95" i="2" s="1"/>
  <c r="N95" i="2"/>
  <c r="K96" i="2"/>
  <c r="Q96" i="2" s="1"/>
  <c r="N96" i="2"/>
  <c r="K97" i="2"/>
  <c r="Q97" i="2" s="1"/>
  <c r="N97" i="2"/>
  <c r="K98" i="2"/>
  <c r="Q98" i="2" s="1"/>
  <c r="N98" i="2"/>
  <c r="K99" i="2"/>
  <c r="Q99" i="2" s="1"/>
  <c r="N99" i="2"/>
  <c r="K100" i="2"/>
  <c r="Q100" i="2" s="1"/>
  <c r="N100" i="2"/>
  <c r="K101" i="2"/>
  <c r="Q101" i="2" s="1"/>
  <c r="N101" i="2"/>
  <c r="K102" i="2"/>
  <c r="Q102" i="2" s="1"/>
  <c r="N102" i="2"/>
  <c r="K103" i="2"/>
  <c r="Q103" i="2" s="1"/>
  <c r="N103" i="2"/>
  <c r="K104" i="2"/>
  <c r="Q104" i="2" s="1"/>
  <c r="N104" i="2"/>
  <c r="K105" i="2"/>
  <c r="Q105" i="2" s="1"/>
  <c r="N105" i="2"/>
  <c r="K106" i="2"/>
  <c r="Q106" i="2" s="1"/>
  <c r="N106" i="2"/>
  <c r="K107" i="2"/>
  <c r="Q107" i="2" s="1"/>
  <c r="N107" i="2"/>
  <c r="K108" i="2"/>
  <c r="Q108" i="2" s="1"/>
  <c r="N108" i="2"/>
  <c r="K109" i="2"/>
  <c r="Q109" i="2" s="1"/>
  <c r="N109" i="2"/>
  <c r="K110" i="2"/>
  <c r="Q110" i="2" s="1"/>
  <c r="N110" i="2"/>
  <c r="K111" i="2"/>
  <c r="Q111" i="2" s="1"/>
  <c r="N111" i="2"/>
  <c r="K112" i="2"/>
  <c r="Q112" i="2" s="1"/>
  <c r="N112" i="2"/>
  <c r="K113" i="2"/>
  <c r="Q113" i="2" s="1"/>
  <c r="N113" i="2"/>
  <c r="K114" i="2"/>
  <c r="Q114" i="2" s="1"/>
  <c r="N114" i="2"/>
  <c r="K115" i="2"/>
  <c r="Q115" i="2" s="1"/>
  <c r="N115" i="2"/>
  <c r="K116" i="2"/>
  <c r="Q116" i="2" s="1"/>
  <c r="N116" i="2"/>
  <c r="K117" i="2"/>
  <c r="Q117" i="2" s="1"/>
  <c r="N117" i="2"/>
  <c r="K118" i="2"/>
  <c r="Q118" i="2" s="1"/>
  <c r="N118" i="2"/>
  <c r="K119" i="2"/>
  <c r="Q119" i="2" s="1"/>
  <c r="N119" i="2"/>
  <c r="K120" i="2"/>
  <c r="Q120" i="2" s="1"/>
  <c r="N120" i="2"/>
  <c r="K121" i="2"/>
  <c r="Q121" i="2" s="1"/>
  <c r="N121" i="2"/>
  <c r="K122" i="2"/>
  <c r="Q122" i="2" s="1"/>
  <c r="N122" i="2"/>
  <c r="K123" i="2"/>
  <c r="Q123" i="2" s="1"/>
  <c r="N123" i="2"/>
  <c r="K124" i="2"/>
  <c r="Q124" i="2" s="1"/>
  <c r="N124" i="2"/>
  <c r="K125" i="2"/>
  <c r="Q125" i="2" s="1"/>
  <c r="N125" i="2"/>
  <c r="K126" i="2"/>
  <c r="Q126" i="2" s="1"/>
  <c r="N126" i="2"/>
  <c r="K127" i="2"/>
  <c r="Q127" i="2" s="1"/>
  <c r="N127" i="2"/>
  <c r="K128" i="2"/>
  <c r="Q128" i="2" s="1"/>
  <c r="N128" i="2"/>
  <c r="K129" i="2"/>
  <c r="Q129" i="2" s="1"/>
  <c r="N129" i="2"/>
  <c r="K130" i="2"/>
  <c r="Q130" i="2" s="1"/>
  <c r="N130" i="2"/>
  <c r="K131" i="2"/>
  <c r="Q131" i="2" s="1"/>
  <c r="N131" i="2"/>
  <c r="K132" i="2"/>
  <c r="Q132" i="2" s="1"/>
  <c r="N132" i="2"/>
  <c r="K133" i="2"/>
  <c r="Q133" i="2" s="1"/>
  <c r="N133" i="2"/>
  <c r="K134" i="2"/>
  <c r="Q134" i="2" s="1"/>
  <c r="N134" i="2"/>
  <c r="K135" i="2"/>
  <c r="Q135" i="2" s="1"/>
  <c r="N135" i="2"/>
  <c r="K136" i="2"/>
  <c r="Q136" i="2" s="1"/>
  <c r="N136" i="2"/>
  <c r="K137" i="2"/>
  <c r="Q137" i="2" s="1"/>
  <c r="N137" i="2"/>
  <c r="K138" i="2"/>
  <c r="Q138" i="2" s="1"/>
  <c r="N138" i="2"/>
  <c r="K139" i="2"/>
  <c r="Q139" i="2" s="1"/>
  <c r="N139" i="2"/>
  <c r="K140" i="2"/>
  <c r="Q140" i="2" s="1"/>
  <c r="N140" i="2"/>
  <c r="K141" i="2"/>
  <c r="Q141" i="2" s="1"/>
  <c r="N141" i="2"/>
  <c r="K142" i="2"/>
  <c r="Q142" i="2" s="1"/>
  <c r="N142" i="2"/>
  <c r="K143" i="2"/>
  <c r="Q143" i="2" s="1"/>
  <c r="N143" i="2"/>
  <c r="K144" i="2"/>
  <c r="Q144" i="2" s="1"/>
  <c r="N144" i="2"/>
  <c r="K145" i="2"/>
  <c r="Q145" i="2" s="1"/>
  <c r="N145" i="2"/>
  <c r="K146" i="2"/>
  <c r="Q146" i="2" s="1"/>
  <c r="N146" i="2"/>
  <c r="K147" i="2"/>
  <c r="Q147" i="2" s="1"/>
  <c r="N147" i="2"/>
  <c r="K148" i="2"/>
  <c r="Q148" i="2" s="1"/>
  <c r="N148" i="2"/>
  <c r="K149" i="2"/>
  <c r="Q149" i="2"/>
  <c r="N149" i="2"/>
  <c r="K150" i="2"/>
  <c r="Q150" i="2" s="1"/>
  <c r="N150" i="2"/>
  <c r="K151" i="2"/>
  <c r="Q151" i="2" s="1"/>
  <c r="N151" i="2"/>
  <c r="K152" i="2"/>
  <c r="Q152" i="2" s="1"/>
  <c r="N152" i="2"/>
  <c r="K153" i="2"/>
  <c r="Q153" i="2" s="1"/>
  <c r="N153" i="2"/>
  <c r="K154" i="2"/>
  <c r="Q154" i="2" s="1"/>
  <c r="N154" i="2"/>
  <c r="K155" i="2"/>
  <c r="Q155" i="2" s="1"/>
  <c r="N155" i="2"/>
  <c r="K156" i="2"/>
  <c r="Q156" i="2" s="1"/>
  <c r="N156" i="2"/>
  <c r="K157" i="2"/>
  <c r="Q157" i="2" s="1"/>
  <c r="N157" i="2"/>
  <c r="K158" i="2"/>
  <c r="Q158" i="2" s="1"/>
  <c r="N158" i="2"/>
  <c r="K159" i="2"/>
  <c r="Q159" i="2" s="1"/>
  <c r="N159" i="2"/>
  <c r="K160" i="2"/>
  <c r="Q160" i="2" s="1"/>
  <c r="N160" i="2"/>
  <c r="K161" i="2"/>
  <c r="Q161" i="2" s="1"/>
  <c r="N161" i="2"/>
  <c r="K162" i="2"/>
  <c r="Q162" i="2" s="1"/>
  <c r="N162" i="2"/>
  <c r="K163" i="2"/>
  <c r="Q163" i="2" s="1"/>
  <c r="N163" i="2"/>
  <c r="K164" i="2"/>
  <c r="Q164" i="2" s="1"/>
  <c r="N164" i="2"/>
  <c r="K165" i="2"/>
  <c r="Q165" i="2" s="1"/>
  <c r="N165" i="2"/>
  <c r="K166" i="2"/>
  <c r="Q166" i="2" s="1"/>
  <c r="N166" i="2"/>
  <c r="K167" i="2"/>
  <c r="Q167" i="2" s="1"/>
  <c r="N167" i="2"/>
  <c r="K168" i="2"/>
  <c r="Q168" i="2" s="1"/>
  <c r="N168" i="2"/>
  <c r="K169" i="2"/>
  <c r="Q169" i="2" s="1"/>
  <c r="N169" i="2"/>
  <c r="K170" i="2"/>
  <c r="Q170" i="2" s="1"/>
  <c r="N170" i="2"/>
  <c r="K171" i="2"/>
  <c r="Q171" i="2" s="1"/>
  <c r="N171" i="2"/>
  <c r="K172" i="2"/>
  <c r="Q172" i="2" s="1"/>
  <c r="N172" i="2"/>
  <c r="K173" i="2"/>
  <c r="Q173" i="2" s="1"/>
  <c r="N173" i="2"/>
  <c r="K174" i="2"/>
  <c r="Q174" i="2" s="1"/>
  <c r="N174" i="2"/>
  <c r="K175" i="2"/>
  <c r="Q175" i="2"/>
  <c r="N175" i="2"/>
  <c r="K176" i="2"/>
  <c r="Q176" i="2" s="1"/>
  <c r="N176" i="2"/>
  <c r="K177" i="2"/>
  <c r="Q177" i="2" s="1"/>
  <c r="N177" i="2"/>
  <c r="K178" i="2"/>
  <c r="Q178" i="2" s="1"/>
  <c r="N178" i="2"/>
  <c r="K179" i="2"/>
  <c r="Q179" i="2" s="1"/>
  <c r="N179" i="2"/>
  <c r="K180" i="2"/>
  <c r="Q180" i="2" s="1"/>
  <c r="N180" i="2"/>
  <c r="K181" i="2"/>
  <c r="Q181" i="2" s="1"/>
  <c r="N181" i="2"/>
  <c r="K182" i="2"/>
  <c r="Q182" i="2" s="1"/>
  <c r="N182" i="2"/>
  <c r="K183" i="2"/>
  <c r="Q183" i="2" s="1"/>
  <c r="N183" i="2"/>
  <c r="K184" i="2"/>
  <c r="Q184" i="2" s="1"/>
  <c r="N184" i="2"/>
  <c r="K185" i="2"/>
  <c r="Q185" i="2"/>
  <c r="N185" i="2"/>
  <c r="K186" i="2"/>
  <c r="Q186" i="2" s="1"/>
  <c r="N186" i="2"/>
  <c r="K187" i="2"/>
  <c r="Q187" i="2" s="1"/>
  <c r="N187" i="2"/>
  <c r="K188" i="2"/>
  <c r="Q188" i="2" s="1"/>
  <c r="N188" i="2"/>
  <c r="K189" i="2"/>
  <c r="Q189" i="2" s="1"/>
  <c r="N189" i="2"/>
  <c r="K190" i="2"/>
  <c r="Q190" i="2" s="1"/>
  <c r="N190" i="2"/>
  <c r="K191" i="2"/>
  <c r="Q191" i="2" s="1"/>
  <c r="N191" i="2"/>
  <c r="K192" i="2"/>
  <c r="Q192" i="2" s="1"/>
  <c r="N192" i="2"/>
  <c r="K193" i="2"/>
  <c r="Q193" i="2" s="1"/>
  <c r="N193" i="2"/>
  <c r="K194" i="2"/>
  <c r="Q194" i="2" s="1"/>
  <c r="N194" i="2"/>
  <c r="K195" i="2"/>
  <c r="Q195" i="2"/>
  <c r="N195" i="2"/>
  <c r="K196" i="2"/>
  <c r="Q196" i="2" s="1"/>
  <c r="N196" i="2"/>
  <c r="K197" i="2"/>
  <c r="Q197" i="2" s="1"/>
  <c r="N197" i="2"/>
  <c r="K198" i="2"/>
  <c r="Q198" i="2" s="1"/>
  <c r="N198" i="2"/>
  <c r="K199" i="2"/>
  <c r="Q199" i="2" s="1"/>
  <c r="N199" i="2"/>
  <c r="K200" i="2"/>
  <c r="Q200" i="2" s="1"/>
  <c r="N200" i="2"/>
  <c r="K201" i="2"/>
  <c r="Q201" i="2" s="1"/>
  <c r="N201" i="2"/>
  <c r="K202" i="2"/>
  <c r="Q202" i="2" s="1"/>
  <c r="N202" i="2"/>
  <c r="K203" i="2"/>
  <c r="Q203" i="2" s="1"/>
  <c r="N203" i="2"/>
  <c r="K204" i="2"/>
  <c r="Q204" i="2" s="1"/>
  <c r="N204" i="2"/>
  <c r="K205" i="2"/>
  <c r="Q205" i="2" s="1"/>
  <c r="N205" i="2"/>
  <c r="K206" i="2"/>
  <c r="Q206" i="2" s="1"/>
  <c r="N206" i="2"/>
  <c r="K207" i="2"/>
  <c r="Q207" i="2" s="1"/>
  <c r="N207" i="2"/>
  <c r="K208" i="2"/>
  <c r="Q208" i="2" s="1"/>
  <c r="N208" i="2"/>
  <c r="K209" i="2"/>
  <c r="Q209" i="2" s="1"/>
  <c r="N209" i="2"/>
  <c r="K210" i="2"/>
  <c r="Q210" i="2" s="1"/>
  <c r="N210" i="2"/>
  <c r="K211" i="2"/>
  <c r="Q211" i="2" s="1"/>
  <c r="N211" i="2"/>
  <c r="K212" i="2"/>
  <c r="Q212" i="2" s="1"/>
  <c r="N212" i="2"/>
  <c r="K213" i="2"/>
  <c r="Q213" i="2"/>
  <c r="N213" i="2"/>
  <c r="K214" i="2"/>
  <c r="Q214" i="2" s="1"/>
  <c r="N214" i="2"/>
  <c r="K215" i="2"/>
  <c r="Q215" i="2" s="1"/>
  <c r="N215" i="2"/>
  <c r="K216" i="2"/>
  <c r="Q216" i="2" s="1"/>
  <c r="N216" i="2"/>
  <c r="K217" i="2"/>
  <c r="Q217" i="2" s="1"/>
  <c r="N217" i="2"/>
  <c r="K218" i="2"/>
  <c r="Q218" i="2" s="1"/>
  <c r="N218" i="2"/>
  <c r="K219" i="2"/>
  <c r="Q219" i="2" s="1"/>
  <c r="N219" i="2"/>
  <c r="K220" i="2"/>
  <c r="Q220" i="2" s="1"/>
  <c r="N220" i="2"/>
  <c r="K221" i="2"/>
  <c r="Q221" i="2" s="1"/>
  <c r="N221" i="2"/>
  <c r="K222" i="2"/>
  <c r="Q222" i="2" s="1"/>
  <c r="N222" i="2"/>
  <c r="K223" i="2"/>
  <c r="Q223" i="2" s="1"/>
  <c r="N223" i="2"/>
  <c r="K224" i="2"/>
  <c r="Q224" i="2" s="1"/>
  <c r="N224" i="2"/>
  <c r="K225" i="2"/>
  <c r="Q225" i="2" s="1"/>
  <c r="N225" i="2"/>
  <c r="K226" i="2"/>
  <c r="Q226" i="2" s="1"/>
  <c r="N226" i="2"/>
  <c r="K227" i="2"/>
  <c r="Q227" i="2" s="1"/>
  <c r="N227" i="2"/>
  <c r="K228" i="2"/>
  <c r="Q228" i="2" s="1"/>
  <c r="N228" i="2"/>
  <c r="K229" i="2"/>
  <c r="Q229" i="2" s="1"/>
  <c r="N229" i="2"/>
  <c r="K230" i="2"/>
  <c r="Q230" i="2" s="1"/>
  <c r="N230" i="2"/>
  <c r="K231" i="2"/>
  <c r="Q231" i="2" s="1"/>
  <c r="N231" i="2"/>
  <c r="K232" i="2"/>
  <c r="Q232" i="2" s="1"/>
  <c r="N232" i="2"/>
  <c r="K233" i="2"/>
  <c r="Q233" i="2" s="1"/>
  <c r="N233" i="2"/>
  <c r="K234" i="2"/>
  <c r="Q234" i="2" s="1"/>
  <c r="N234" i="2"/>
  <c r="K235" i="2"/>
  <c r="Q235" i="2" s="1"/>
  <c r="N235" i="2"/>
  <c r="K236" i="2"/>
  <c r="Q236" i="2" s="1"/>
  <c r="N236" i="2"/>
  <c r="K237" i="2"/>
  <c r="Q237" i="2" s="1"/>
  <c r="N237" i="2"/>
  <c r="K238" i="2"/>
  <c r="Q238" i="2" s="1"/>
  <c r="N238" i="2"/>
  <c r="K239" i="2"/>
  <c r="Q239" i="2" s="1"/>
  <c r="N239" i="2"/>
  <c r="K240" i="2"/>
  <c r="Q240" i="2" s="1"/>
  <c r="N240" i="2"/>
  <c r="K241" i="2"/>
  <c r="Q241" i="2" s="1"/>
  <c r="N241" i="2"/>
  <c r="K242" i="2"/>
  <c r="Q242" i="2" s="1"/>
  <c r="N242" i="2"/>
  <c r="K243" i="2"/>
  <c r="Q243" i="2" s="1"/>
  <c r="N243" i="2"/>
  <c r="K244" i="2"/>
  <c r="Q244" i="2" s="1"/>
  <c r="N244" i="2"/>
  <c r="K245" i="2"/>
  <c r="Q245" i="2" s="1"/>
  <c r="N245" i="2"/>
  <c r="K246" i="2"/>
  <c r="Q246" i="2" s="1"/>
  <c r="N246" i="2"/>
  <c r="K247" i="2"/>
  <c r="Q247" i="2" s="1"/>
  <c r="N247" i="2"/>
  <c r="K248" i="2"/>
  <c r="Q248" i="2" s="1"/>
  <c r="N248" i="2"/>
  <c r="K249" i="2"/>
  <c r="Q249" i="2" s="1"/>
  <c r="N249" i="2"/>
  <c r="K250" i="2"/>
  <c r="Q250" i="2" s="1"/>
  <c r="N250" i="2"/>
  <c r="K251" i="2"/>
  <c r="Q251" i="2" s="1"/>
  <c r="N251" i="2"/>
  <c r="K252" i="2"/>
  <c r="Q252" i="2" s="1"/>
  <c r="N252" i="2"/>
  <c r="K253" i="2"/>
  <c r="Q253" i="2" s="1"/>
  <c r="N253" i="2"/>
  <c r="K254" i="2"/>
  <c r="Q254" i="2" s="1"/>
  <c r="N254" i="2"/>
  <c r="K255" i="2"/>
  <c r="Q255" i="2" s="1"/>
  <c r="N255" i="2"/>
  <c r="K256" i="2"/>
  <c r="Q256" i="2" s="1"/>
  <c r="N256" i="2"/>
  <c r="K257" i="2"/>
  <c r="Q257" i="2" s="1"/>
  <c r="N257" i="2"/>
  <c r="K258" i="2"/>
  <c r="Q258" i="2" s="1"/>
  <c r="N258" i="2"/>
  <c r="K259" i="2"/>
  <c r="Q259" i="2" s="1"/>
  <c r="N259" i="2"/>
  <c r="K260" i="2"/>
  <c r="Q260" i="2" s="1"/>
  <c r="N260" i="2"/>
  <c r="K261" i="2"/>
  <c r="Q261" i="2" s="1"/>
  <c r="N261" i="2"/>
  <c r="K262" i="2"/>
  <c r="Q262" i="2" s="1"/>
  <c r="N262" i="2"/>
  <c r="K263" i="2"/>
  <c r="Q263" i="2" s="1"/>
  <c r="N263" i="2"/>
  <c r="K264" i="2"/>
  <c r="Q264" i="2" s="1"/>
  <c r="N264" i="2"/>
  <c r="K265" i="2"/>
  <c r="Q265" i="2" s="1"/>
  <c r="N265" i="2"/>
  <c r="K266" i="2"/>
  <c r="Q266" i="2" s="1"/>
  <c r="N266" i="2"/>
  <c r="K267" i="2"/>
  <c r="Q267" i="2"/>
  <c r="N267" i="2"/>
  <c r="K268" i="2"/>
  <c r="Q268" i="2" s="1"/>
  <c r="N268" i="2"/>
  <c r="K269" i="2"/>
  <c r="Q269" i="2" s="1"/>
  <c r="N269" i="2"/>
  <c r="K270" i="2"/>
  <c r="Q270" i="2" s="1"/>
  <c r="N270" i="2"/>
  <c r="K271" i="2"/>
  <c r="Q271" i="2" s="1"/>
  <c r="N271" i="2"/>
  <c r="K272" i="2"/>
  <c r="Q272" i="2" s="1"/>
  <c r="N272" i="2"/>
  <c r="K273" i="2"/>
  <c r="Q273" i="2" s="1"/>
  <c r="N273" i="2"/>
  <c r="K274" i="2"/>
  <c r="Q274" i="2" s="1"/>
  <c r="N274" i="2"/>
  <c r="K275" i="2"/>
  <c r="Q275" i="2" s="1"/>
  <c r="N275" i="2"/>
  <c r="K276" i="2"/>
  <c r="Q276" i="2" s="1"/>
  <c r="N276" i="2"/>
  <c r="K277" i="2"/>
  <c r="Q277" i="2" s="1"/>
  <c r="N277" i="2"/>
  <c r="K278" i="2"/>
  <c r="Q278" i="2" s="1"/>
  <c r="N278" i="2"/>
  <c r="K279" i="2"/>
  <c r="Q279" i="2" s="1"/>
  <c r="N279" i="2"/>
  <c r="K280" i="2"/>
  <c r="Q280" i="2" s="1"/>
  <c r="N280" i="2"/>
  <c r="K281" i="2"/>
  <c r="Q281" i="2" s="1"/>
  <c r="N281" i="2"/>
  <c r="K282" i="2"/>
  <c r="Q282" i="2" s="1"/>
  <c r="N282" i="2"/>
  <c r="K283" i="2"/>
  <c r="Q283" i="2" s="1"/>
  <c r="N283" i="2"/>
  <c r="K284" i="2"/>
  <c r="Q284" i="2" s="1"/>
  <c r="N284" i="2"/>
  <c r="K285" i="2"/>
  <c r="Q285" i="2" s="1"/>
  <c r="N285" i="2"/>
  <c r="K286" i="2"/>
  <c r="Q286" i="2" s="1"/>
  <c r="N286" i="2"/>
  <c r="K287" i="2"/>
  <c r="Q287" i="2" s="1"/>
  <c r="N287" i="2"/>
  <c r="K288" i="2"/>
  <c r="Q288" i="2" s="1"/>
  <c r="N288" i="2"/>
  <c r="K289" i="2"/>
  <c r="Q289" i="2" s="1"/>
  <c r="N289" i="2"/>
  <c r="K290" i="2"/>
  <c r="Q290" i="2" s="1"/>
  <c r="N290" i="2"/>
  <c r="K291" i="2"/>
  <c r="Q291" i="2" s="1"/>
  <c r="N291" i="2"/>
  <c r="K292" i="2"/>
  <c r="Q292" i="2" s="1"/>
  <c r="N292" i="2"/>
  <c r="K293" i="2"/>
  <c r="Q293" i="2" s="1"/>
  <c r="N293" i="2"/>
  <c r="K294" i="2"/>
  <c r="Q294" i="2" s="1"/>
  <c r="N294" i="2"/>
  <c r="K295" i="2"/>
  <c r="Q295" i="2"/>
  <c r="N295" i="2"/>
  <c r="K296" i="2"/>
  <c r="Q296" i="2" s="1"/>
  <c r="N296" i="2"/>
  <c r="K297" i="2"/>
  <c r="Q297" i="2" s="1"/>
  <c r="N297" i="2"/>
  <c r="K298" i="2"/>
  <c r="Q298" i="2" s="1"/>
  <c r="N298" i="2"/>
  <c r="K299" i="2"/>
  <c r="Q299" i="2" s="1"/>
  <c r="N299" i="2"/>
  <c r="K300" i="2"/>
  <c r="Q300" i="2" s="1"/>
  <c r="N300" i="2"/>
  <c r="K301" i="2"/>
  <c r="Q301" i="2" s="1"/>
  <c r="N301" i="2"/>
  <c r="K302" i="2"/>
  <c r="Q302" i="2" s="1"/>
  <c r="N302" i="2"/>
  <c r="K303" i="2"/>
  <c r="Q303" i="2"/>
  <c r="N303" i="2"/>
  <c r="K304" i="2"/>
  <c r="Q304" i="2" s="1"/>
  <c r="N304" i="2"/>
  <c r="K305" i="2"/>
  <c r="Q305" i="2" s="1"/>
  <c r="N305" i="2"/>
  <c r="K306" i="2"/>
  <c r="Q306" i="2" s="1"/>
  <c r="N306" i="2"/>
  <c r="K307" i="2"/>
  <c r="Q307" i="2" s="1"/>
  <c r="N307" i="2"/>
  <c r="K308" i="2"/>
  <c r="Q308" i="2" s="1"/>
  <c r="N308" i="2"/>
  <c r="K309" i="2"/>
  <c r="Q309" i="2" s="1"/>
  <c r="N309" i="2"/>
  <c r="K310" i="2"/>
  <c r="Q310" i="2" s="1"/>
  <c r="N310" i="2"/>
  <c r="K311" i="2"/>
  <c r="Q311" i="2" s="1"/>
  <c r="N311" i="2"/>
  <c r="K312" i="2"/>
  <c r="Q312" i="2" s="1"/>
  <c r="N312" i="2"/>
  <c r="K313" i="2"/>
  <c r="Q313" i="2" s="1"/>
  <c r="N313" i="2"/>
  <c r="K314" i="2"/>
  <c r="Q314" i="2" s="1"/>
  <c r="N314" i="2"/>
  <c r="K315" i="2"/>
  <c r="Q315" i="2" s="1"/>
  <c r="N315" i="2"/>
  <c r="K320" i="2"/>
  <c r="Q320" i="2" s="1"/>
  <c r="N320" i="2"/>
  <c r="K321" i="2"/>
  <c r="Q321" i="2" s="1"/>
  <c r="N321" i="2"/>
  <c r="K322" i="2"/>
  <c r="Q322" i="2" s="1"/>
  <c r="N322" i="2"/>
  <c r="K323" i="2"/>
  <c r="Q323" i="2" s="1"/>
  <c r="N323" i="2"/>
  <c r="K324" i="2"/>
  <c r="Q324" i="2" s="1"/>
  <c r="N324" i="2"/>
  <c r="K325" i="2"/>
  <c r="Q325" i="2" s="1"/>
  <c r="N325" i="2"/>
  <c r="K326" i="2"/>
  <c r="Q326" i="2" s="1"/>
  <c r="N326" i="2"/>
  <c r="K327" i="2"/>
  <c r="Q327" i="2" s="1"/>
  <c r="N327" i="2"/>
  <c r="K328" i="2"/>
  <c r="Q328" i="2" s="1"/>
  <c r="N328" i="2"/>
  <c r="K329" i="2"/>
  <c r="Q329" i="2" s="1"/>
  <c r="N329" i="2"/>
  <c r="K330" i="2"/>
  <c r="Q330" i="2" s="1"/>
  <c r="N330" i="2"/>
  <c r="K331" i="2"/>
  <c r="Q331" i="2" s="1"/>
  <c r="N331" i="2"/>
  <c r="K332" i="2"/>
  <c r="Q332" i="2" s="1"/>
  <c r="N332" i="2"/>
  <c r="K333" i="2"/>
  <c r="Q333" i="2" s="1"/>
  <c r="N333" i="2"/>
  <c r="K334" i="2"/>
  <c r="Q334" i="2" s="1"/>
  <c r="N334" i="2"/>
  <c r="K335" i="2"/>
  <c r="Q335" i="2"/>
  <c r="N335" i="2"/>
  <c r="K336" i="2"/>
  <c r="Q336" i="2" s="1"/>
  <c r="N336" i="2"/>
  <c r="K337" i="2"/>
  <c r="Q337" i="2" s="1"/>
  <c r="N337" i="2"/>
  <c r="K338" i="2"/>
  <c r="Q338" i="2" s="1"/>
  <c r="N338" i="2"/>
  <c r="K339" i="2"/>
  <c r="Q339" i="2" s="1"/>
  <c r="N339" i="2"/>
  <c r="K340" i="2"/>
  <c r="Q340" i="2" s="1"/>
  <c r="N340" i="2"/>
  <c r="K341" i="2"/>
  <c r="Q341" i="2" s="1"/>
  <c r="N341" i="2"/>
  <c r="K342" i="2"/>
  <c r="Q342" i="2" s="1"/>
  <c r="N342" i="2"/>
  <c r="K343" i="2"/>
  <c r="Q343" i="2" s="1"/>
  <c r="N343" i="2"/>
  <c r="K344" i="2"/>
  <c r="Q344" i="2" s="1"/>
  <c r="N344" i="2"/>
  <c r="K345" i="2"/>
  <c r="Q345" i="2"/>
  <c r="N345" i="2"/>
  <c r="K346" i="2"/>
  <c r="Q346" i="2" s="1"/>
  <c r="N346" i="2"/>
  <c r="K347" i="2"/>
  <c r="Q347" i="2" s="1"/>
  <c r="N347" i="2"/>
  <c r="K348" i="2"/>
  <c r="Q348" i="2" s="1"/>
  <c r="N348" i="2"/>
  <c r="K349" i="2"/>
  <c r="Q349" i="2" s="1"/>
  <c r="N349" i="2"/>
  <c r="K350" i="2"/>
  <c r="Q350" i="2" s="1"/>
  <c r="N350" i="2"/>
  <c r="K351" i="2"/>
  <c r="Q351" i="2" s="1"/>
  <c r="N351" i="2"/>
  <c r="K352" i="2"/>
  <c r="Q352" i="2" s="1"/>
  <c r="N352" i="2"/>
  <c r="K353" i="2"/>
  <c r="Q353" i="2" s="1"/>
  <c r="N353" i="2"/>
  <c r="K354" i="2"/>
  <c r="Q354" i="2" s="1"/>
  <c r="N354" i="2"/>
  <c r="K355" i="2"/>
  <c r="Q355" i="2" s="1"/>
  <c r="N355" i="2"/>
  <c r="K356" i="2"/>
  <c r="Q356" i="2" s="1"/>
  <c r="N356" i="2"/>
  <c r="K357" i="2"/>
  <c r="Q357" i="2" s="1"/>
  <c r="N357" i="2"/>
  <c r="K358" i="2"/>
  <c r="Q358" i="2" s="1"/>
  <c r="N358" i="2"/>
  <c r="K359" i="2"/>
  <c r="Q359" i="2" s="1"/>
  <c r="N359" i="2"/>
  <c r="K360" i="2"/>
  <c r="Q360" i="2" s="1"/>
  <c r="N360" i="2"/>
  <c r="K361" i="2"/>
  <c r="Q361" i="2" s="1"/>
  <c r="N361" i="2"/>
  <c r="K362" i="2"/>
  <c r="Q362" i="2" s="1"/>
  <c r="N362" i="2"/>
  <c r="K363" i="2"/>
  <c r="Q363" i="2"/>
  <c r="N363" i="2"/>
  <c r="K364" i="2"/>
  <c r="Q364" i="2" s="1"/>
  <c r="N364" i="2"/>
  <c r="K365" i="2"/>
  <c r="Q365" i="2" s="1"/>
  <c r="N365" i="2"/>
  <c r="K366" i="2"/>
  <c r="Q366" i="2" s="1"/>
  <c r="N366" i="2"/>
  <c r="K367" i="2"/>
  <c r="Q367" i="2" s="1"/>
  <c r="N367" i="2"/>
  <c r="K368" i="2"/>
  <c r="Q368" i="2" s="1"/>
  <c r="N368" i="2"/>
  <c r="K372" i="2"/>
  <c r="Q372" i="2" s="1"/>
  <c r="N372" i="2"/>
  <c r="K373" i="2"/>
  <c r="Q373" i="2" s="1"/>
  <c r="N373" i="2"/>
  <c r="K374" i="2"/>
  <c r="Q374" i="2"/>
  <c r="N374" i="2"/>
  <c r="K375" i="2"/>
  <c r="Q375" i="2" s="1"/>
  <c r="N375" i="2"/>
  <c r="K376" i="2"/>
  <c r="Q376" i="2" s="1"/>
  <c r="N376" i="2"/>
  <c r="K377" i="2"/>
  <c r="Q377" i="2" s="1"/>
  <c r="N377" i="2"/>
  <c r="K378" i="2"/>
  <c r="Q378" i="2" s="1"/>
  <c r="N378" i="2"/>
  <c r="K379" i="2"/>
  <c r="Q379" i="2" s="1"/>
  <c r="N379" i="2"/>
  <c r="K380" i="2"/>
  <c r="Q380" i="2" s="1"/>
  <c r="N380" i="2"/>
  <c r="K381" i="2"/>
  <c r="Q381" i="2" s="1"/>
  <c r="N381" i="2"/>
  <c r="K382" i="2"/>
  <c r="Q382" i="2" s="1"/>
  <c r="N382" i="2"/>
  <c r="K383" i="2"/>
  <c r="Q383" i="2" s="1"/>
  <c r="N383" i="2"/>
  <c r="K384" i="2"/>
  <c r="Q384" i="2"/>
  <c r="N384" i="2"/>
  <c r="K385" i="2"/>
  <c r="Q385" i="2" s="1"/>
  <c r="N385" i="2"/>
  <c r="K386" i="2"/>
  <c r="Q386" i="2" s="1"/>
  <c r="N386" i="2"/>
  <c r="K387" i="2"/>
  <c r="Q387" i="2" s="1"/>
  <c r="N387" i="2"/>
  <c r="K388" i="2"/>
  <c r="Q388" i="2" s="1"/>
  <c r="N388" i="2"/>
  <c r="K389" i="2"/>
  <c r="Q389" i="2" s="1"/>
  <c r="N389" i="2"/>
  <c r="K390" i="2"/>
  <c r="Q390" i="2" s="1"/>
  <c r="N390" i="2"/>
  <c r="K391" i="2"/>
  <c r="Q391" i="2" s="1"/>
  <c r="N391" i="2"/>
  <c r="K393" i="2"/>
  <c r="Q393" i="2" s="1"/>
  <c r="N393" i="2"/>
  <c r="K394" i="2"/>
  <c r="Q394" i="2" s="1"/>
  <c r="N394" i="2"/>
  <c r="K395" i="2"/>
  <c r="Q395" i="2" s="1"/>
  <c r="N395" i="2"/>
  <c r="K396" i="2"/>
  <c r="Q396" i="2" s="1"/>
  <c r="N396" i="2"/>
  <c r="K397" i="2"/>
  <c r="Q397" i="2" s="1"/>
  <c r="N397" i="2"/>
  <c r="K398" i="2"/>
  <c r="Q398" i="2" s="1"/>
  <c r="N398" i="2"/>
  <c r="K399" i="2"/>
  <c r="Q399" i="2" s="1"/>
  <c r="N399" i="2"/>
  <c r="K400" i="2"/>
  <c r="Q400" i="2" s="1"/>
  <c r="N400" i="2"/>
  <c r="K401" i="2"/>
  <c r="Q401" i="2" s="1"/>
  <c r="N401" i="2"/>
  <c r="K402" i="2"/>
  <c r="Q402" i="2" s="1"/>
  <c r="N402" i="2"/>
  <c r="K403" i="2"/>
  <c r="Q403" i="2"/>
  <c r="N403" i="2"/>
  <c r="K404" i="2"/>
  <c r="Q404" i="2" s="1"/>
  <c r="N404" i="2"/>
  <c r="K405" i="2"/>
  <c r="Q405" i="2" s="1"/>
  <c r="N405" i="2"/>
  <c r="K406" i="2"/>
  <c r="Q406" i="2" s="1"/>
  <c r="N406" i="2"/>
  <c r="K407" i="2"/>
  <c r="Q407" i="2" s="1"/>
  <c r="N407" i="2"/>
  <c r="K408" i="2"/>
  <c r="Q408" i="2" s="1"/>
  <c r="N408" i="2"/>
  <c r="K409" i="2"/>
  <c r="Q409" i="2" s="1"/>
  <c r="N409" i="2"/>
  <c r="K410" i="2"/>
  <c r="Q410" i="2" s="1"/>
  <c r="N410" i="2"/>
  <c r="K411" i="2"/>
  <c r="Q411" i="2" s="1"/>
  <c r="N411" i="2"/>
  <c r="K412" i="2"/>
  <c r="Q412" i="2" s="1"/>
  <c r="N412" i="2"/>
  <c r="K413" i="2"/>
  <c r="Q413" i="2"/>
  <c r="N413" i="2"/>
  <c r="K414" i="2"/>
  <c r="Q414" i="2" s="1"/>
  <c r="N414" i="2"/>
  <c r="K415" i="2"/>
  <c r="Q415" i="2" s="1"/>
  <c r="N415" i="2"/>
  <c r="K416" i="2"/>
  <c r="Q416" i="2" s="1"/>
  <c r="N416" i="2"/>
  <c r="K417" i="2"/>
  <c r="Q417" i="2" s="1"/>
  <c r="N417" i="2"/>
  <c r="K418" i="2"/>
  <c r="Q418" i="2" s="1"/>
  <c r="N418" i="2"/>
  <c r="K419" i="2"/>
  <c r="Q419" i="2" s="1"/>
  <c r="N419" i="2"/>
  <c r="K420" i="2"/>
  <c r="Q420" i="2" s="1"/>
  <c r="N420" i="2"/>
  <c r="K421" i="2"/>
  <c r="Q421" i="2" s="1"/>
  <c r="N421" i="2"/>
  <c r="Q422" i="2"/>
  <c r="N422" i="2"/>
  <c r="Q423" i="2"/>
  <c r="N423" i="2"/>
  <c r="K424" i="2"/>
  <c r="Q424" i="2" s="1"/>
  <c r="N424" i="2"/>
  <c r="K425" i="2"/>
  <c r="Q425" i="2" s="1"/>
  <c r="N425" i="2"/>
  <c r="K426" i="2"/>
  <c r="Q426" i="2" s="1"/>
  <c r="N426" i="2"/>
  <c r="K427" i="2"/>
  <c r="Q427" i="2" s="1"/>
  <c r="N427" i="2"/>
  <c r="K428" i="2"/>
  <c r="Q428" i="2" s="1"/>
  <c r="N428" i="2"/>
  <c r="K430" i="2"/>
  <c r="Q430" i="2" s="1"/>
  <c r="N430" i="2"/>
  <c r="K431" i="2"/>
  <c r="Q431" i="2" s="1"/>
  <c r="N431" i="2"/>
  <c r="K432" i="2"/>
  <c r="Q432" i="2" s="1"/>
  <c r="N432" i="2"/>
  <c r="K433" i="2"/>
  <c r="Q433" i="2" s="1"/>
  <c r="N433" i="2"/>
  <c r="K434" i="2"/>
  <c r="Q434" i="2" s="1"/>
  <c r="N434" i="2"/>
  <c r="K435" i="2"/>
  <c r="Q435" i="2" s="1"/>
  <c r="N435" i="2"/>
  <c r="K436" i="2"/>
  <c r="Q436" i="2" s="1"/>
  <c r="N436" i="2"/>
  <c r="K437" i="2"/>
  <c r="Q437" i="2" s="1"/>
  <c r="N437" i="2"/>
  <c r="K438" i="2"/>
  <c r="Q438" i="2" s="1"/>
  <c r="N438" i="2"/>
  <c r="K439" i="2"/>
  <c r="Q439" i="2" s="1"/>
  <c r="N439" i="2"/>
  <c r="K440" i="2"/>
  <c r="Q440" i="2" s="1"/>
  <c r="N440" i="2"/>
  <c r="K441" i="2"/>
  <c r="Q441" i="2" s="1"/>
  <c r="N441" i="2"/>
  <c r="K442" i="2"/>
  <c r="Q442" i="2" s="1"/>
  <c r="N442" i="2"/>
  <c r="K443" i="2"/>
  <c r="Q443" i="2" s="1"/>
  <c r="N443" i="2"/>
  <c r="K444" i="2"/>
  <c r="Q444" i="2" s="1"/>
  <c r="N444" i="2"/>
  <c r="K445" i="2"/>
  <c r="Q445" i="2" s="1"/>
  <c r="N445" i="2"/>
  <c r="K446" i="2"/>
  <c r="Q446" i="2" s="1"/>
  <c r="N446" i="2"/>
  <c r="K447" i="2"/>
  <c r="Q447" i="2" s="1"/>
  <c r="N447" i="2"/>
  <c r="K448" i="2"/>
  <c r="Q448" i="2" s="1"/>
  <c r="N448" i="2"/>
  <c r="K449" i="2"/>
  <c r="Q449" i="2" s="1"/>
  <c r="N449" i="2"/>
  <c r="K450" i="2"/>
  <c r="Q450" i="2" s="1"/>
  <c r="N450" i="2"/>
  <c r="K451" i="2"/>
  <c r="Q451" i="2" s="1"/>
  <c r="N451" i="2"/>
  <c r="K452" i="2"/>
  <c r="Q452" i="2" s="1"/>
  <c r="N452" i="2"/>
  <c r="K453" i="2"/>
  <c r="Q453" i="2" s="1"/>
  <c r="N453" i="2"/>
  <c r="K454" i="2"/>
  <c r="Q454" i="2" s="1"/>
  <c r="N454" i="2"/>
  <c r="K455" i="2"/>
  <c r="Q455" i="2" s="1"/>
  <c r="N455" i="2"/>
  <c r="K456" i="2"/>
  <c r="Q456" i="2" s="1"/>
  <c r="N456" i="2"/>
  <c r="K457" i="2"/>
  <c r="Q457" i="2" s="1"/>
  <c r="N457" i="2"/>
  <c r="K458" i="2"/>
  <c r="Q458" i="2" s="1"/>
  <c r="N458" i="2"/>
  <c r="K459" i="2"/>
  <c r="Q459" i="2" s="1"/>
  <c r="N459" i="2"/>
  <c r="K460" i="2"/>
  <c r="Q460" i="2" s="1"/>
  <c r="N460" i="2"/>
  <c r="K461" i="2"/>
  <c r="Q461" i="2" s="1"/>
  <c r="N461" i="2"/>
  <c r="K462" i="2"/>
  <c r="Q462" i="2" s="1"/>
  <c r="N462" i="2"/>
  <c r="K463" i="2"/>
  <c r="Q463" i="2" s="1"/>
  <c r="N463" i="2"/>
  <c r="K464" i="2"/>
  <c r="Q464" i="2" s="1"/>
  <c r="N464" i="2"/>
  <c r="K465" i="2"/>
  <c r="Q465" i="2" s="1"/>
  <c r="N465" i="2"/>
  <c r="K466" i="2"/>
  <c r="Q466" i="2" s="1"/>
  <c r="N466" i="2"/>
  <c r="K467" i="2"/>
  <c r="Q467" i="2" s="1"/>
  <c r="N467" i="2"/>
  <c r="K468" i="2"/>
  <c r="Q468" i="2" s="1"/>
  <c r="N468" i="2"/>
  <c r="K469" i="2"/>
  <c r="Q469" i="2" s="1"/>
  <c r="N469" i="2"/>
  <c r="K470" i="2"/>
  <c r="Q470" i="2" s="1"/>
  <c r="N470" i="2"/>
  <c r="K471" i="2"/>
  <c r="Q471" i="2" s="1"/>
  <c r="N471" i="2"/>
  <c r="K472" i="2"/>
  <c r="Q472" i="2" s="1"/>
  <c r="N472" i="2"/>
  <c r="K473" i="2"/>
  <c r="Q473" i="2" s="1"/>
  <c r="N473" i="2"/>
  <c r="K474" i="2"/>
  <c r="Q474" i="2" s="1"/>
  <c r="N474" i="2"/>
  <c r="K475" i="2"/>
  <c r="Q475" i="2" s="1"/>
  <c r="N475" i="2"/>
  <c r="K476" i="2"/>
  <c r="Q476" i="2" s="1"/>
  <c r="N476" i="2"/>
  <c r="K477" i="2"/>
  <c r="Q477" i="2" s="1"/>
  <c r="N477" i="2"/>
  <c r="K478" i="2"/>
  <c r="Q478" i="2" s="1"/>
  <c r="N478" i="2"/>
  <c r="K479" i="2"/>
  <c r="Q479" i="2" s="1"/>
  <c r="N479" i="2"/>
  <c r="K480" i="2"/>
  <c r="Q480" i="2" s="1"/>
  <c r="N480" i="2"/>
  <c r="K481" i="2"/>
  <c r="Q481" i="2" s="1"/>
  <c r="N481" i="2"/>
  <c r="K482" i="2"/>
  <c r="Q482" i="2" s="1"/>
  <c r="N482" i="2"/>
  <c r="K483" i="2"/>
  <c r="Q483" i="2"/>
  <c r="N483" i="2"/>
  <c r="K484" i="2"/>
  <c r="Q484" i="2" s="1"/>
  <c r="N484" i="2"/>
  <c r="K485" i="2"/>
  <c r="Q485" i="2" s="1"/>
  <c r="N485" i="2"/>
  <c r="K486" i="2"/>
  <c r="Q486" i="2"/>
  <c r="N486" i="2"/>
  <c r="K487" i="2"/>
  <c r="Q487" i="2" s="1"/>
  <c r="N487" i="2"/>
  <c r="K488" i="2"/>
  <c r="Q488" i="2" s="1"/>
  <c r="N488" i="2"/>
  <c r="K489" i="2"/>
  <c r="Q489" i="2" s="1"/>
  <c r="N489" i="2"/>
  <c r="K490" i="2"/>
  <c r="Q490" i="2"/>
  <c r="N490" i="2"/>
  <c r="K491" i="2"/>
  <c r="Q491" i="2" s="1"/>
  <c r="N491" i="2"/>
  <c r="K492" i="2"/>
  <c r="Q492" i="2" s="1"/>
  <c r="N492" i="2"/>
  <c r="K493" i="2"/>
  <c r="Q493" i="2" s="1"/>
  <c r="N493" i="2"/>
  <c r="K494" i="2"/>
  <c r="Q494" i="2" s="1"/>
  <c r="N494" i="2"/>
  <c r="K495" i="2"/>
  <c r="Q495" i="2" s="1"/>
  <c r="N495" i="2"/>
  <c r="K496" i="2"/>
  <c r="Q496" i="2"/>
  <c r="N496" i="2"/>
  <c r="K497" i="2"/>
  <c r="Q497" i="2" s="1"/>
  <c r="N497" i="2"/>
  <c r="K498" i="2"/>
  <c r="Q498" i="2" s="1"/>
  <c r="N498" i="2"/>
  <c r="K499" i="2"/>
  <c r="Q499" i="2" s="1"/>
  <c r="N499" i="2"/>
  <c r="K500" i="2"/>
  <c r="Q500" i="2" s="1"/>
  <c r="N500" i="2"/>
  <c r="K501" i="2"/>
  <c r="Q501" i="2" s="1"/>
  <c r="N501" i="2"/>
  <c r="K502" i="2"/>
  <c r="Q502" i="2" s="1"/>
  <c r="N502" i="2"/>
  <c r="K503" i="2"/>
  <c r="Q503" i="2" s="1"/>
  <c r="N503" i="2"/>
  <c r="K504" i="2"/>
  <c r="Q504" i="2" s="1"/>
  <c r="N504" i="2"/>
  <c r="K505" i="2"/>
  <c r="Q505" i="2" s="1"/>
  <c r="N505" i="2"/>
  <c r="K506" i="2"/>
  <c r="Q506" i="2" s="1"/>
  <c r="N506" i="2"/>
  <c r="K507" i="2"/>
  <c r="Q507" i="2"/>
  <c r="N507" i="2"/>
  <c r="K508" i="2"/>
  <c r="Q508" i="2" s="1"/>
  <c r="N508" i="2"/>
  <c r="K509" i="2"/>
  <c r="Q509" i="2" s="1"/>
  <c r="N509" i="2"/>
  <c r="K510" i="2"/>
  <c r="Q510" i="2" s="1"/>
  <c r="N510" i="2"/>
  <c r="K511" i="2"/>
  <c r="Q511" i="2" s="1"/>
  <c r="N511" i="2"/>
  <c r="K512" i="2"/>
  <c r="Q512" i="2" s="1"/>
  <c r="N512" i="2"/>
  <c r="K513" i="2"/>
  <c r="Q513" i="2" s="1"/>
  <c r="N513" i="2"/>
  <c r="K514" i="2"/>
  <c r="Q514" i="2" s="1"/>
  <c r="N514" i="2"/>
  <c r="K515" i="2"/>
  <c r="Q515" i="2" s="1"/>
  <c r="N515" i="2"/>
  <c r="K516" i="2"/>
  <c r="Q516" i="2" s="1"/>
  <c r="N516" i="2"/>
  <c r="K517" i="2"/>
  <c r="Q517" i="2" s="1"/>
  <c r="N517" i="2"/>
  <c r="K518" i="2"/>
  <c r="Q518" i="2" s="1"/>
  <c r="N518" i="2"/>
  <c r="K519" i="2"/>
  <c r="Q519" i="2" s="1"/>
  <c r="N519" i="2"/>
  <c r="K520" i="2"/>
  <c r="Q520" i="2" s="1"/>
  <c r="N520" i="2"/>
  <c r="K521" i="2"/>
  <c r="Q521" i="2" s="1"/>
  <c r="N521" i="2"/>
  <c r="K522" i="2"/>
  <c r="Q522" i="2" s="1"/>
  <c r="N522" i="2"/>
  <c r="K523" i="2"/>
  <c r="Q523" i="2" s="1"/>
  <c r="N523" i="2"/>
  <c r="K524" i="2"/>
  <c r="Q524" i="2" s="1"/>
  <c r="N524" i="2"/>
  <c r="K525" i="2"/>
  <c r="Q525" i="2" s="1"/>
  <c r="N525" i="2"/>
  <c r="K526" i="2"/>
  <c r="Q526" i="2" s="1"/>
  <c r="N526" i="2"/>
  <c r="K527" i="2"/>
  <c r="Q527" i="2" s="1"/>
  <c r="N527" i="2"/>
  <c r="K528" i="2"/>
  <c r="Q528" i="2" s="1"/>
  <c r="N528" i="2"/>
  <c r="K529" i="2"/>
  <c r="Q529" i="2" s="1"/>
  <c r="N529" i="2"/>
  <c r="K530" i="2"/>
  <c r="Q530" i="2" s="1"/>
  <c r="N530" i="2"/>
  <c r="K531" i="2"/>
  <c r="Q531" i="2" s="1"/>
  <c r="N531" i="2"/>
  <c r="K532" i="2"/>
  <c r="Q532" i="2"/>
  <c r="N532" i="2"/>
  <c r="K533" i="2"/>
  <c r="Q533" i="2" s="1"/>
  <c r="N533" i="2"/>
  <c r="K534" i="2"/>
  <c r="Q534" i="2" s="1"/>
  <c r="N534" i="2"/>
  <c r="K535" i="2"/>
  <c r="Q535" i="2" s="1"/>
  <c r="N535" i="2"/>
  <c r="K536" i="2"/>
  <c r="Q536" i="2"/>
  <c r="N536" i="2"/>
  <c r="K537" i="2"/>
  <c r="Q537" i="2" s="1"/>
  <c r="N537" i="2"/>
  <c r="K538" i="2"/>
  <c r="Q538" i="2" s="1"/>
  <c r="N538" i="2"/>
  <c r="K539" i="2"/>
  <c r="Q539" i="2" s="1"/>
  <c r="N539" i="2"/>
  <c r="K540" i="2"/>
  <c r="Q540" i="2" s="1"/>
  <c r="N540" i="2"/>
  <c r="K541" i="2"/>
  <c r="Q541" i="2" s="1"/>
  <c r="N541" i="2"/>
  <c r="K542" i="2"/>
  <c r="Q542" i="2" s="1"/>
  <c r="N542" i="2"/>
  <c r="K543" i="2"/>
  <c r="Q543" i="2"/>
  <c r="N543" i="2"/>
  <c r="K544" i="2"/>
  <c r="Q544" i="2" s="1"/>
  <c r="N544" i="2"/>
  <c r="K545" i="2"/>
  <c r="Q545" i="2" s="1"/>
  <c r="N545" i="2"/>
  <c r="K546" i="2"/>
  <c r="Q546" i="2" s="1"/>
  <c r="N546" i="2"/>
  <c r="K547" i="2"/>
  <c r="Q547" i="2" s="1"/>
  <c r="N547" i="2"/>
  <c r="K548" i="2"/>
  <c r="Q548" i="2" s="1"/>
  <c r="N548" i="2"/>
  <c r="K549" i="2"/>
  <c r="Q549" i="2" s="1"/>
  <c r="N549" i="2"/>
  <c r="K550" i="2"/>
  <c r="Q550" i="2" s="1"/>
  <c r="N550" i="2"/>
  <c r="K551" i="2"/>
  <c r="Q551" i="2"/>
  <c r="N551" i="2"/>
  <c r="K552" i="2"/>
  <c r="Q552" i="2" s="1"/>
  <c r="N552" i="2"/>
  <c r="K553" i="2"/>
  <c r="Q553" i="2" s="1"/>
  <c r="N553" i="2"/>
  <c r="K554" i="2"/>
  <c r="Q554" i="2"/>
  <c r="N554" i="2"/>
  <c r="K555" i="2"/>
  <c r="Q555" i="2" s="1"/>
  <c r="N555" i="2"/>
  <c r="K556" i="2"/>
  <c r="Q556" i="2" s="1"/>
  <c r="N556" i="2"/>
  <c r="K557" i="2"/>
  <c r="Q557" i="2" s="1"/>
  <c r="N557" i="2"/>
  <c r="K558" i="2"/>
  <c r="Q558" i="2" s="1"/>
  <c r="N558" i="2"/>
  <c r="K559" i="2"/>
  <c r="Q559" i="2" s="1"/>
  <c r="N559" i="2"/>
  <c r="K560" i="2"/>
  <c r="Q560" i="2" s="1"/>
  <c r="N560" i="2"/>
  <c r="K561" i="2"/>
  <c r="Q561" i="2" s="1"/>
  <c r="N561" i="2"/>
  <c r="K562" i="2"/>
  <c r="Q562" i="2" s="1"/>
  <c r="N562" i="2"/>
  <c r="K563" i="2"/>
  <c r="Q563" i="2" s="1"/>
  <c r="N563" i="2"/>
  <c r="K564" i="2"/>
  <c r="Q564" i="2" s="1"/>
  <c r="N564" i="2"/>
  <c r="K565" i="2"/>
  <c r="Q565" i="2" s="1"/>
  <c r="N565" i="2"/>
  <c r="K566" i="2"/>
  <c r="Q566" i="2"/>
  <c r="N566" i="2"/>
  <c r="K567" i="2"/>
  <c r="Q567" i="2" s="1"/>
  <c r="N567" i="2"/>
  <c r="K568" i="2"/>
  <c r="Q568" i="2" s="1"/>
  <c r="N568" i="2"/>
  <c r="K569" i="2"/>
  <c r="Q569" i="2" s="1"/>
  <c r="N569" i="2"/>
  <c r="K570" i="2"/>
  <c r="Q570" i="2" s="1"/>
  <c r="N570" i="2"/>
  <c r="K571" i="2"/>
  <c r="Q571" i="2" s="1"/>
  <c r="N571" i="2"/>
  <c r="K572" i="2"/>
  <c r="Q572" i="2" s="1"/>
  <c r="N572" i="2"/>
  <c r="K573" i="2"/>
  <c r="Q573" i="2" s="1"/>
  <c r="N573" i="2"/>
  <c r="K574" i="2"/>
  <c r="Q574" i="2" s="1"/>
  <c r="N574" i="2"/>
  <c r="K575" i="2"/>
  <c r="Q575" i="2" s="1"/>
  <c r="N575" i="2"/>
  <c r="K576" i="2"/>
  <c r="Q576" i="2" s="1"/>
  <c r="N576" i="2"/>
  <c r="K577" i="2"/>
  <c r="Q577" i="2" s="1"/>
  <c r="N577" i="2"/>
  <c r="K578" i="2"/>
  <c r="Q578" i="2" s="1"/>
  <c r="N578" i="2"/>
  <c r="K579" i="2"/>
  <c r="Q579" i="2" s="1"/>
  <c r="N579" i="2"/>
  <c r="K580" i="2"/>
  <c r="Q580" i="2" s="1"/>
  <c r="N580" i="2"/>
  <c r="K581" i="2"/>
  <c r="Q581" i="2" s="1"/>
  <c r="N581" i="2"/>
  <c r="K582" i="2"/>
  <c r="Q582" i="2" s="1"/>
  <c r="N582" i="2"/>
  <c r="K583" i="2"/>
  <c r="Q583" i="2" s="1"/>
  <c r="N583" i="2"/>
  <c r="K584" i="2"/>
  <c r="Q584" i="2" s="1"/>
  <c r="N584" i="2"/>
  <c r="K585" i="2"/>
  <c r="Q585" i="2" s="1"/>
  <c r="N585" i="2"/>
  <c r="K586" i="2"/>
  <c r="Q586" i="2" s="1"/>
  <c r="N586" i="2"/>
  <c r="K587" i="2"/>
  <c r="Q587" i="2" s="1"/>
  <c r="N587" i="2"/>
  <c r="K588" i="2"/>
  <c r="Q588" i="2"/>
  <c r="N588" i="2"/>
  <c r="K589" i="2"/>
  <c r="Q589" i="2" s="1"/>
  <c r="N589" i="2"/>
  <c r="K590" i="2"/>
  <c r="Q590" i="2" s="1"/>
  <c r="N590" i="2"/>
  <c r="K591" i="2"/>
  <c r="Q591" i="2" s="1"/>
  <c r="N591" i="2"/>
  <c r="K592" i="2"/>
  <c r="Q592" i="2" s="1"/>
  <c r="N592" i="2"/>
  <c r="K593" i="2"/>
  <c r="Q593" i="2" s="1"/>
  <c r="N593" i="2"/>
  <c r="K594" i="2"/>
  <c r="Q594" i="2" s="1"/>
  <c r="N594" i="2"/>
  <c r="K595" i="2"/>
  <c r="Q595" i="2" s="1"/>
  <c r="N595" i="2"/>
  <c r="K596" i="2"/>
  <c r="Q596" i="2"/>
  <c r="N596" i="2"/>
  <c r="K597" i="2"/>
  <c r="Q597" i="2" s="1"/>
  <c r="N597" i="2"/>
  <c r="K598" i="2"/>
  <c r="Q598" i="2" s="1"/>
  <c r="N598" i="2"/>
  <c r="K599" i="2"/>
  <c r="Q599" i="2" s="1"/>
  <c r="N599" i="2"/>
  <c r="K600" i="2"/>
  <c r="Q600" i="2" s="1"/>
  <c r="N600" i="2"/>
  <c r="K601" i="2"/>
  <c r="Q601" i="2" s="1"/>
  <c r="N601" i="2"/>
  <c r="K602" i="2"/>
  <c r="Q602" i="2"/>
  <c r="N602" i="2"/>
  <c r="K603" i="2"/>
  <c r="Q603" i="2" s="1"/>
  <c r="N603" i="2"/>
  <c r="K604" i="2"/>
  <c r="Q604" i="2" s="1"/>
  <c r="N604" i="2"/>
  <c r="K605" i="2"/>
  <c r="Q605" i="2" s="1"/>
  <c r="N605" i="2"/>
  <c r="K606" i="2"/>
  <c r="Q606" i="2" s="1"/>
  <c r="N606" i="2"/>
  <c r="K607" i="2"/>
  <c r="Q607" i="2" s="1"/>
  <c r="N607" i="2"/>
  <c r="K608" i="2"/>
  <c r="Q608" i="2"/>
  <c r="N608" i="2"/>
  <c r="K609" i="2"/>
  <c r="Q609" i="2" s="1"/>
  <c r="N609" i="2"/>
  <c r="K610" i="2"/>
  <c r="Q610" i="2" s="1"/>
  <c r="N610" i="2"/>
  <c r="K611" i="2"/>
  <c r="Q611" i="2" s="1"/>
  <c r="N611" i="2"/>
  <c r="K612" i="2"/>
  <c r="Q612" i="2" s="1"/>
  <c r="N612" i="2"/>
  <c r="K613" i="2"/>
  <c r="Q613" i="2" s="1"/>
  <c r="N613" i="2"/>
  <c r="K614" i="2"/>
  <c r="Q614" i="2" s="1"/>
  <c r="N614" i="2"/>
  <c r="K615" i="2"/>
  <c r="Q615" i="2" s="1"/>
  <c r="N615" i="2"/>
  <c r="K616" i="2"/>
  <c r="Q616" i="2" s="1"/>
  <c r="N616" i="2"/>
  <c r="K617" i="2"/>
  <c r="Q617" i="2" s="1"/>
  <c r="N617" i="2"/>
  <c r="K618" i="2"/>
  <c r="Q618" i="2" s="1"/>
  <c r="N618" i="2"/>
  <c r="K619" i="2"/>
  <c r="Q619" i="2"/>
  <c r="N619" i="2"/>
  <c r="K620" i="2"/>
  <c r="Q620" i="2" s="1"/>
  <c r="N620" i="2"/>
  <c r="K621" i="2"/>
  <c r="Q621" i="2" s="1"/>
  <c r="N621" i="2"/>
  <c r="K622" i="2"/>
  <c r="Q622" i="2" s="1"/>
  <c r="N622" i="2"/>
  <c r="K623" i="2"/>
  <c r="Q623" i="2" s="1"/>
  <c r="N623" i="2"/>
  <c r="K624" i="2"/>
  <c r="Q624" i="2" s="1"/>
  <c r="N624" i="2"/>
  <c r="K625" i="2"/>
  <c r="Q625" i="2" s="1"/>
  <c r="N625" i="2"/>
  <c r="K626" i="2"/>
  <c r="Q626" i="2" s="1"/>
  <c r="N626" i="2"/>
  <c r="K627" i="2"/>
  <c r="Q627" i="2"/>
  <c r="N627" i="2"/>
  <c r="K628" i="2"/>
  <c r="Q628" i="2" s="1"/>
  <c r="N628" i="2"/>
  <c r="K629" i="2"/>
  <c r="Q629" i="2" s="1"/>
  <c r="N629" i="2"/>
  <c r="K630" i="2"/>
  <c r="Q630" i="2" s="1"/>
  <c r="N630" i="2"/>
  <c r="K631" i="2"/>
  <c r="Q631" i="2" s="1"/>
  <c r="N631" i="2"/>
  <c r="K632" i="2"/>
  <c r="Q632" i="2" s="1"/>
  <c r="N632" i="2"/>
  <c r="K633" i="2"/>
  <c r="Q633" i="2" s="1"/>
  <c r="N633" i="2"/>
  <c r="K634" i="2"/>
  <c r="Q634" i="2"/>
  <c r="N634" i="2"/>
  <c r="K635" i="2"/>
  <c r="Q635" i="2" s="1"/>
  <c r="N635" i="2"/>
  <c r="K636" i="2"/>
  <c r="Q636" i="2" s="1"/>
  <c r="N636" i="2"/>
  <c r="K637" i="2"/>
  <c r="Q637" i="2" s="1"/>
  <c r="N637" i="2"/>
  <c r="K638" i="2"/>
  <c r="Q638" i="2" s="1"/>
  <c r="N638" i="2"/>
  <c r="K639" i="2"/>
  <c r="Q639" i="2" s="1"/>
  <c r="N639" i="2"/>
  <c r="K640" i="2"/>
  <c r="Q640" i="2"/>
  <c r="N640" i="2"/>
  <c r="K641" i="2"/>
  <c r="Q641" i="2" s="1"/>
  <c r="N641" i="2"/>
  <c r="K642" i="2"/>
  <c r="Q642" i="2" s="1"/>
  <c r="N642" i="2"/>
  <c r="K643" i="2"/>
  <c r="Q643" i="2" s="1"/>
  <c r="N643" i="2"/>
  <c r="K644" i="2"/>
  <c r="Q644" i="2" s="1"/>
  <c r="N644" i="2"/>
  <c r="K645" i="2"/>
  <c r="Q645" i="2" s="1"/>
  <c r="N645" i="2"/>
  <c r="K646" i="2"/>
  <c r="Q646" i="2" s="1"/>
  <c r="N646" i="2"/>
  <c r="K647" i="2"/>
  <c r="Q647" i="2"/>
  <c r="N647" i="2"/>
  <c r="K648" i="2"/>
  <c r="Q648" i="2" s="1"/>
  <c r="N648" i="2"/>
  <c r="K649" i="2"/>
  <c r="Q649" i="2" s="1"/>
  <c r="N649" i="2"/>
  <c r="K650" i="2"/>
  <c r="Q650" i="2" s="1"/>
  <c r="N650" i="2"/>
  <c r="K651" i="2"/>
  <c r="Q651" i="2" s="1"/>
  <c r="N651" i="2"/>
  <c r="K652" i="2"/>
  <c r="Q652" i="2" s="1"/>
  <c r="N652" i="2"/>
  <c r="K653" i="2"/>
  <c r="Q653" i="2" s="1"/>
  <c r="N653" i="2"/>
  <c r="K654" i="2"/>
  <c r="Q654" i="2" s="1"/>
  <c r="N654" i="2"/>
  <c r="K655" i="2"/>
  <c r="Q655" i="2" s="1"/>
  <c r="N655" i="2"/>
  <c r="K656" i="2"/>
  <c r="Q656" i="2" s="1"/>
  <c r="N656" i="2"/>
  <c r="K657" i="2"/>
  <c r="Q657" i="2" s="1"/>
  <c r="N657" i="2"/>
  <c r="K658" i="2"/>
  <c r="Q658" i="2" s="1"/>
  <c r="N658" i="2"/>
  <c r="K659" i="2"/>
  <c r="Q659" i="2"/>
  <c r="N659" i="2"/>
  <c r="K660" i="2"/>
  <c r="Q660" i="2" s="1"/>
  <c r="N660" i="2"/>
  <c r="K661" i="2"/>
  <c r="Q661" i="2" s="1"/>
  <c r="N661" i="2"/>
  <c r="K662" i="2"/>
  <c r="Q662" i="2" s="1"/>
  <c r="N662" i="2"/>
  <c r="K663" i="2"/>
  <c r="Q663" i="2" s="1"/>
  <c r="N663" i="2"/>
  <c r="K664" i="2"/>
  <c r="Q664" i="2" s="1"/>
  <c r="N664" i="2"/>
  <c r="K665" i="2"/>
  <c r="Q665" i="2" s="1"/>
  <c r="N665" i="2"/>
  <c r="K666" i="2"/>
  <c r="Q666" i="2" s="1"/>
  <c r="N666" i="2"/>
  <c r="K667" i="2"/>
  <c r="Q667" i="2" s="1"/>
  <c r="N667" i="2"/>
  <c r="K668" i="2"/>
  <c r="Q668" i="2" s="1"/>
  <c r="N668" i="2"/>
  <c r="K669" i="2"/>
  <c r="Q669" i="2" s="1"/>
  <c r="N669" i="2"/>
  <c r="K670" i="2"/>
  <c r="Q670" i="2" s="1"/>
  <c r="N670" i="2"/>
  <c r="K671" i="2"/>
  <c r="Q671" i="2" s="1"/>
  <c r="N671" i="2"/>
  <c r="K672" i="2"/>
  <c r="Q672" i="2"/>
  <c r="N672" i="2"/>
  <c r="K673" i="2"/>
  <c r="Q673" i="2" s="1"/>
  <c r="N673" i="2"/>
  <c r="K674" i="2"/>
  <c r="Q674" i="2" s="1"/>
  <c r="N674" i="2"/>
  <c r="K675" i="2"/>
  <c r="Q675" i="2" s="1"/>
  <c r="N675" i="2"/>
  <c r="K676" i="2"/>
  <c r="Q676" i="2" s="1"/>
  <c r="N676" i="2"/>
  <c r="K677" i="2"/>
  <c r="Q677" i="2" s="1"/>
  <c r="N677" i="2"/>
  <c r="K678" i="2"/>
  <c r="Q678" i="2"/>
  <c r="N678" i="2"/>
  <c r="K679" i="2"/>
  <c r="Q679" i="2" s="1"/>
  <c r="N679" i="2"/>
  <c r="K680" i="2"/>
  <c r="Q680" i="2" s="1"/>
  <c r="N680" i="2"/>
  <c r="K681" i="2"/>
  <c r="Q681" i="2" s="1"/>
  <c r="N681" i="2"/>
  <c r="K682" i="2"/>
  <c r="Q682" i="2" s="1"/>
  <c r="N682" i="2"/>
  <c r="K683" i="2"/>
  <c r="Q683" i="2" s="1"/>
  <c r="N683" i="2"/>
  <c r="K684" i="2"/>
  <c r="Q684" i="2"/>
  <c r="N684" i="2"/>
  <c r="K685" i="2"/>
  <c r="Q685" i="2" s="1"/>
  <c r="N685" i="2"/>
  <c r="K686" i="2"/>
  <c r="Q686" i="2" s="1"/>
  <c r="N686" i="2"/>
  <c r="K687" i="2"/>
  <c r="Q687" i="2" s="1"/>
  <c r="N687" i="2"/>
  <c r="K688" i="2"/>
  <c r="Q688" i="2" s="1"/>
  <c r="N688" i="2"/>
  <c r="K689" i="2"/>
  <c r="Q689" i="2" s="1"/>
  <c r="N689" i="2"/>
  <c r="K690" i="2"/>
  <c r="Q690" i="2" s="1"/>
  <c r="N690" i="2"/>
  <c r="K691" i="2"/>
  <c r="Q691" i="2" s="1"/>
  <c r="N691" i="2"/>
  <c r="K692" i="2"/>
  <c r="Q692" i="2"/>
  <c r="N692" i="2"/>
  <c r="K693" i="2"/>
  <c r="Q693" i="2" s="1"/>
  <c r="N693" i="2"/>
  <c r="K694" i="2"/>
  <c r="Q694" i="2" s="1"/>
  <c r="N694" i="2"/>
  <c r="K695" i="2"/>
  <c r="Q695" i="2" s="1"/>
  <c r="N695" i="2"/>
  <c r="K696" i="2"/>
  <c r="Q696" i="2" s="1"/>
  <c r="N696" i="2"/>
  <c r="K697" i="2"/>
  <c r="Q697" i="2" s="1"/>
  <c r="N697" i="2"/>
  <c r="K698" i="2"/>
  <c r="Q698" i="2" s="1"/>
  <c r="N698" i="2"/>
  <c r="K699" i="2"/>
  <c r="Q699" i="2" s="1"/>
  <c r="N699" i="2"/>
  <c r="K700" i="2"/>
  <c r="Q700" i="2" s="1"/>
  <c r="N700" i="2"/>
  <c r="K701" i="2"/>
  <c r="Q701" i="2" s="1"/>
  <c r="N701" i="2"/>
  <c r="K702" i="2"/>
  <c r="Q702" i="2" s="1"/>
  <c r="N702" i="2"/>
  <c r="K703" i="2"/>
  <c r="Q703" i="2"/>
  <c r="N703" i="2"/>
  <c r="K704" i="2"/>
  <c r="Q704" i="2" s="1"/>
  <c r="N704" i="2"/>
  <c r="K705" i="2"/>
  <c r="Q705" i="2" s="1"/>
  <c r="N705" i="2"/>
  <c r="K706" i="2"/>
  <c r="Q706" i="2" s="1"/>
  <c r="N706" i="2"/>
  <c r="K707" i="2"/>
  <c r="Q707" i="2" s="1"/>
  <c r="N707" i="2"/>
  <c r="K708" i="2"/>
  <c r="Q708" i="2" s="1"/>
  <c r="N708" i="2"/>
  <c r="K709" i="2"/>
  <c r="Q709" i="2" s="1"/>
  <c r="N709" i="2"/>
  <c r="K710" i="2"/>
  <c r="Q710" i="2" s="1"/>
  <c r="N710" i="2"/>
  <c r="K711" i="2"/>
  <c r="Q711" i="2" s="1"/>
  <c r="N711" i="2"/>
  <c r="K712" i="2"/>
  <c r="Q712" i="2" s="1"/>
  <c r="N712" i="2"/>
  <c r="K713" i="2"/>
  <c r="Q713" i="2" s="1"/>
  <c r="N713" i="2"/>
  <c r="K714" i="2"/>
  <c r="Q714" i="2"/>
  <c r="N714" i="2"/>
  <c r="K715" i="2"/>
  <c r="Q715" i="2" s="1"/>
  <c r="N715" i="2"/>
  <c r="K716" i="2"/>
  <c r="Q716" i="2" s="1"/>
  <c r="N716" i="2"/>
  <c r="K717" i="2"/>
  <c r="Q717" i="2" s="1"/>
  <c r="N717" i="2"/>
  <c r="K718" i="2"/>
  <c r="Q718" i="2" s="1"/>
  <c r="N718" i="2"/>
  <c r="K719" i="2"/>
  <c r="Q719" i="2" s="1"/>
  <c r="N719" i="2"/>
  <c r="K720" i="2"/>
  <c r="Q720" i="2" s="1"/>
  <c r="N720" i="2"/>
  <c r="K721" i="2"/>
  <c r="Q721" i="2" s="1"/>
  <c r="N721" i="2"/>
  <c r="K722" i="2"/>
  <c r="Q722" i="2" s="1"/>
  <c r="N722" i="2"/>
  <c r="K723" i="2"/>
  <c r="Q723" i="2" s="1"/>
  <c r="N723" i="2"/>
  <c r="K724" i="2"/>
  <c r="Q724" i="2" s="1"/>
  <c r="N724" i="2"/>
  <c r="K725" i="2"/>
  <c r="Q725" i="2" s="1"/>
  <c r="N725" i="2"/>
  <c r="K726" i="2"/>
  <c r="Q726" i="2" s="1"/>
  <c r="N726" i="2"/>
  <c r="K727" i="2"/>
  <c r="Q727" i="2" s="1"/>
  <c r="N727" i="2"/>
  <c r="K728" i="2"/>
  <c r="Q728" i="2" s="1"/>
  <c r="N728" i="2"/>
  <c r="K729" i="2"/>
  <c r="Q729" i="2" s="1"/>
  <c r="N729" i="2"/>
  <c r="K730" i="2"/>
  <c r="Q730" i="2" s="1"/>
  <c r="N730" i="2"/>
  <c r="K731" i="2"/>
  <c r="Q731" i="2" s="1"/>
  <c r="N731" i="2"/>
  <c r="K732" i="2"/>
  <c r="Q732" i="2"/>
  <c r="N732" i="2"/>
  <c r="K733" i="2"/>
  <c r="Q733" i="2" s="1"/>
  <c r="N733" i="2"/>
  <c r="K734" i="2"/>
  <c r="Q734" i="2" s="1"/>
  <c r="N734" i="2"/>
  <c r="K735" i="2"/>
  <c r="Q735" i="2" s="1"/>
  <c r="N735" i="2"/>
  <c r="K736" i="2"/>
  <c r="Q736" i="2" s="1"/>
  <c r="N736" i="2"/>
  <c r="K737" i="2"/>
  <c r="Q737" i="2" s="1"/>
  <c r="N737" i="2"/>
  <c r="K738" i="2"/>
  <c r="Q738" i="2" s="1"/>
  <c r="N738" i="2"/>
  <c r="K739" i="2"/>
  <c r="Q739" i="2" s="1"/>
  <c r="N739" i="2"/>
  <c r="K740" i="2"/>
  <c r="Q740" i="2" s="1"/>
  <c r="N740" i="2"/>
  <c r="K741" i="2"/>
  <c r="Q741" i="2" s="1"/>
  <c r="N741" i="2"/>
  <c r="K742" i="2"/>
  <c r="Q742" i="2" s="1"/>
  <c r="N742" i="2"/>
  <c r="K743" i="2"/>
  <c r="Q743" i="2" s="1"/>
  <c r="N743" i="2"/>
  <c r="K744" i="2"/>
  <c r="Q744" i="2" s="1"/>
  <c r="N744" i="2"/>
  <c r="K745" i="2"/>
  <c r="Q745" i="2" s="1"/>
  <c r="N745" i="2"/>
  <c r="K746" i="2"/>
  <c r="Q746" i="2" s="1"/>
  <c r="N746" i="2"/>
  <c r="K747" i="2"/>
  <c r="Q747" i="2" s="1"/>
  <c r="N747" i="2"/>
  <c r="K748" i="2"/>
  <c r="Q748" i="2" s="1"/>
  <c r="N748" i="2"/>
  <c r="K749" i="2"/>
  <c r="Q749" i="2" s="1"/>
  <c r="N749" i="2"/>
  <c r="K750" i="2"/>
  <c r="Q750" i="2" s="1"/>
  <c r="N750" i="2"/>
  <c r="K751" i="2"/>
  <c r="Q751" i="2" s="1"/>
  <c r="N751" i="2"/>
  <c r="K752" i="2"/>
  <c r="Q752" i="2"/>
  <c r="N752" i="2"/>
  <c r="K753" i="2"/>
  <c r="Q753" i="2" s="1"/>
  <c r="N753" i="2"/>
  <c r="K754" i="2"/>
  <c r="Q754" i="2" s="1"/>
  <c r="N754" i="2"/>
  <c r="K755" i="2"/>
  <c r="Q755" i="2" s="1"/>
  <c r="N755" i="2"/>
  <c r="K756" i="2"/>
  <c r="Q756" i="2" s="1"/>
  <c r="N756" i="2"/>
  <c r="K757" i="2"/>
  <c r="Q757" i="2" s="1"/>
  <c r="N757" i="2"/>
  <c r="K758" i="2"/>
  <c r="Q758" i="2"/>
  <c r="N758" i="2"/>
  <c r="K759" i="2"/>
  <c r="Q759" i="2" s="1"/>
  <c r="N759" i="2"/>
  <c r="K760" i="2"/>
  <c r="Q760" i="2" s="1"/>
  <c r="N760" i="2"/>
  <c r="K761" i="2"/>
  <c r="Q761" i="2" s="1"/>
  <c r="N761" i="2"/>
  <c r="K762" i="2"/>
  <c r="Q762" i="2" s="1"/>
  <c r="N762" i="2"/>
  <c r="K763" i="2"/>
  <c r="Q763" i="2" s="1"/>
  <c r="N763" i="2"/>
  <c r="K764" i="2"/>
  <c r="Q764" i="2" s="1"/>
  <c r="N764" i="2"/>
  <c r="K765" i="2"/>
  <c r="Q765" i="2" s="1"/>
  <c r="N765" i="2"/>
  <c r="K766" i="2"/>
  <c r="Q766" i="2" s="1"/>
  <c r="N766" i="2"/>
  <c r="K767" i="2"/>
  <c r="Q767" i="2" s="1"/>
  <c r="N767" i="2"/>
  <c r="K768" i="2"/>
  <c r="Q768" i="2" s="1"/>
  <c r="N768" i="2"/>
  <c r="K769" i="2"/>
  <c r="Q769" i="2" s="1"/>
  <c r="N769" i="2"/>
  <c r="K770" i="2"/>
  <c r="Q770" i="2" s="1"/>
  <c r="N770" i="2"/>
  <c r="K771" i="2"/>
  <c r="Q771" i="2" s="1"/>
  <c r="N771" i="2"/>
  <c r="K772" i="2"/>
  <c r="Q772" i="2" s="1"/>
  <c r="N772" i="2"/>
  <c r="K773" i="2"/>
  <c r="Q773" i="2" s="1"/>
  <c r="N773" i="2"/>
  <c r="K774" i="2"/>
  <c r="Q774" i="2" s="1"/>
  <c r="N774" i="2"/>
  <c r="K775" i="2"/>
  <c r="Q775" i="2" s="1"/>
  <c r="N775" i="2"/>
  <c r="K776" i="2"/>
  <c r="Q776" i="2" s="1"/>
  <c r="N776" i="2"/>
  <c r="K777" i="2"/>
  <c r="Q777" i="2"/>
  <c r="N777" i="2"/>
  <c r="K778" i="2"/>
  <c r="Q778" i="2" s="1"/>
  <c r="N778" i="2"/>
  <c r="K779" i="2"/>
  <c r="Q779" i="2" s="1"/>
  <c r="N779" i="2"/>
  <c r="K780" i="2"/>
  <c r="Q780" i="2" s="1"/>
  <c r="N780" i="2"/>
  <c r="K781" i="2"/>
  <c r="Q781" i="2" s="1"/>
  <c r="N781" i="2"/>
  <c r="K782" i="2"/>
  <c r="Q782" i="2"/>
  <c r="N782" i="2"/>
  <c r="K783" i="2"/>
  <c r="Q783" i="2" s="1"/>
  <c r="N783" i="2"/>
  <c r="K784" i="2"/>
  <c r="Q784" i="2" s="1"/>
  <c r="N784" i="2"/>
  <c r="K785" i="2"/>
  <c r="Q785" i="2" s="1"/>
  <c r="N785" i="2"/>
  <c r="K786" i="2"/>
  <c r="Q786" i="2" s="1"/>
  <c r="N786" i="2"/>
  <c r="K787" i="2"/>
  <c r="Q787" i="2" s="1"/>
  <c r="N787" i="2"/>
  <c r="K788" i="2"/>
  <c r="Q788" i="2" s="1"/>
  <c r="N788" i="2"/>
  <c r="K789" i="2"/>
  <c r="Q789" i="2" s="1"/>
  <c r="N789" i="2"/>
  <c r="K790" i="2"/>
  <c r="Q790" i="2" s="1"/>
  <c r="N790" i="2"/>
  <c r="K791" i="2"/>
  <c r="Q791" i="2" s="1"/>
  <c r="N791" i="2"/>
  <c r="K792" i="2"/>
  <c r="Q792" i="2" s="1"/>
  <c r="N792" i="2"/>
  <c r="K793" i="2"/>
  <c r="Q793" i="2" s="1"/>
  <c r="N793" i="2"/>
  <c r="K794" i="2"/>
  <c r="Q794" i="2" s="1"/>
  <c r="N794" i="2"/>
  <c r="K795" i="2"/>
  <c r="Q795" i="2" s="1"/>
  <c r="N795" i="2"/>
  <c r="K796" i="2"/>
  <c r="Q796" i="2" s="1"/>
  <c r="N796" i="2"/>
  <c r="K797" i="2"/>
  <c r="Q797" i="2" s="1"/>
  <c r="N797" i="2"/>
  <c r="K798" i="2"/>
  <c r="Q798" i="2"/>
  <c r="N798" i="2"/>
  <c r="K799" i="2"/>
  <c r="Q799" i="2" s="1"/>
  <c r="N799" i="2"/>
  <c r="K800" i="2"/>
  <c r="Q800" i="2" s="1"/>
  <c r="N800" i="2"/>
  <c r="K801" i="2"/>
  <c r="Q801" i="2" s="1"/>
  <c r="N801" i="2"/>
  <c r="K802" i="2"/>
  <c r="Q802" i="2" s="1"/>
  <c r="N802" i="2"/>
  <c r="K803" i="2"/>
  <c r="Q803" i="2" s="1"/>
  <c r="N803" i="2"/>
  <c r="K804" i="2"/>
  <c r="Q804" i="2" s="1"/>
  <c r="N804" i="2"/>
  <c r="K805" i="2"/>
  <c r="Q805" i="2" s="1"/>
  <c r="N805" i="2"/>
  <c r="K806" i="2"/>
  <c r="Q806" i="2" s="1"/>
  <c r="N806" i="2"/>
  <c r="K807" i="2"/>
  <c r="Q807" i="2" s="1"/>
  <c r="N807" i="2"/>
  <c r="K808" i="2"/>
  <c r="Q808" i="2" s="1"/>
  <c r="N808" i="2"/>
  <c r="K809" i="2"/>
  <c r="Q809" i="2" s="1"/>
  <c r="N809" i="2"/>
  <c r="K810" i="2"/>
  <c r="Q810" i="2" s="1"/>
  <c r="N810" i="2"/>
  <c r="K811" i="2"/>
  <c r="Q811" i="2" s="1"/>
  <c r="N811" i="2"/>
  <c r="K812" i="2"/>
  <c r="Q812" i="2" s="1"/>
  <c r="N812" i="2"/>
  <c r="K813" i="2"/>
  <c r="Q813" i="2"/>
  <c r="N813" i="2"/>
  <c r="K814" i="2"/>
  <c r="Q814" i="2" s="1"/>
  <c r="N814" i="2"/>
  <c r="K815" i="2"/>
  <c r="Q815" i="2" s="1"/>
  <c r="N815" i="2"/>
  <c r="K816" i="2"/>
  <c r="Q816" i="2" s="1"/>
  <c r="N816" i="2"/>
  <c r="K817" i="2"/>
  <c r="Q817" i="2"/>
  <c r="N817" i="2"/>
  <c r="K818" i="2"/>
  <c r="Q818" i="2" s="1"/>
  <c r="N818" i="2"/>
  <c r="K819" i="2"/>
  <c r="Q819" i="2" s="1"/>
  <c r="N819" i="2"/>
  <c r="K820" i="2"/>
  <c r="Q820" i="2" s="1"/>
  <c r="N820" i="2"/>
  <c r="K821" i="2"/>
  <c r="Q821" i="2" s="1"/>
  <c r="N821" i="2"/>
  <c r="K822" i="2"/>
  <c r="Q822" i="2"/>
  <c r="N822" i="2"/>
  <c r="K823" i="2"/>
  <c r="Q823" i="2" s="1"/>
  <c r="N823" i="2"/>
  <c r="K824" i="2"/>
  <c r="Q824" i="2" s="1"/>
  <c r="N824" i="2"/>
  <c r="K825" i="2"/>
  <c r="Q825" i="2" s="1"/>
  <c r="N825" i="2"/>
  <c r="K826" i="2"/>
  <c r="Q826" i="2" s="1"/>
  <c r="N826" i="2"/>
  <c r="K827" i="2"/>
  <c r="Q827" i="2" s="1"/>
  <c r="N827" i="2"/>
  <c r="K828" i="2"/>
  <c r="Q828" i="2" s="1"/>
  <c r="N828" i="2"/>
  <c r="K829" i="2"/>
  <c r="Q829" i="2"/>
  <c r="N829" i="2"/>
  <c r="K830" i="2"/>
  <c r="Q830" i="2" s="1"/>
  <c r="N830" i="2"/>
  <c r="K831" i="2"/>
  <c r="Q831" i="2" s="1"/>
  <c r="N831" i="2"/>
  <c r="K832" i="2"/>
  <c r="Q832" i="2" s="1"/>
  <c r="N832" i="2"/>
  <c r="K833" i="2"/>
  <c r="Q833" i="2" s="1"/>
  <c r="N833" i="2"/>
  <c r="K834" i="2"/>
  <c r="Q834" i="2"/>
  <c r="N834" i="2"/>
  <c r="K835" i="2"/>
  <c r="Q835" i="2" s="1"/>
  <c r="N835" i="2"/>
  <c r="K836" i="2"/>
  <c r="Q836" i="2" s="1"/>
  <c r="N836" i="2"/>
  <c r="K837" i="2"/>
  <c r="Q837" i="2" s="1"/>
  <c r="N837" i="2"/>
  <c r="K838" i="2"/>
  <c r="Q838" i="2" s="1"/>
  <c r="N838" i="2"/>
  <c r="K839" i="2"/>
  <c r="Q839" i="2" s="1"/>
  <c r="N839" i="2"/>
  <c r="K840" i="2"/>
  <c r="Q840" i="2" s="1"/>
  <c r="N840" i="2"/>
  <c r="K841" i="2"/>
  <c r="Q841" i="2" s="1"/>
  <c r="N841" i="2"/>
  <c r="K842" i="2"/>
  <c r="Q842" i="2" s="1"/>
  <c r="N842" i="2"/>
  <c r="K843" i="2"/>
  <c r="Q843" i="2"/>
  <c r="N843" i="2"/>
  <c r="K844" i="2"/>
  <c r="Q844" i="2" s="1"/>
  <c r="N844" i="2"/>
  <c r="K845" i="2"/>
  <c r="Q845" i="2" s="1"/>
  <c r="N845" i="2"/>
  <c r="K846" i="2"/>
  <c r="Q846" i="2" s="1"/>
  <c r="N846" i="2"/>
  <c r="K847" i="2"/>
  <c r="Q847" i="2" s="1"/>
  <c r="N847" i="2"/>
  <c r="K848" i="2"/>
  <c r="Q848" i="2" s="1"/>
  <c r="N848" i="2"/>
  <c r="K849" i="2"/>
  <c r="Q849" i="2" s="1"/>
  <c r="N849" i="2"/>
  <c r="K850" i="2"/>
  <c r="Q850" i="2" s="1"/>
  <c r="N850" i="2"/>
  <c r="K851" i="2"/>
  <c r="Q851" i="2" s="1"/>
  <c r="N851" i="2"/>
  <c r="K852" i="2"/>
  <c r="Q852" i="2" s="1"/>
  <c r="N852" i="2"/>
  <c r="K853" i="2"/>
  <c r="Q853" i="2" s="1"/>
  <c r="N853" i="2"/>
  <c r="K854" i="2"/>
  <c r="Q854" i="2" s="1"/>
  <c r="N854" i="2"/>
  <c r="K855" i="2"/>
  <c r="Q855" i="2" s="1"/>
  <c r="N855" i="2"/>
  <c r="K856" i="2"/>
  <c r="Q856" i="2" s="1"/>
  <c r="N856" i="2"/>
  <c r="K857" i="2"/>
  <c r="Q857" i="2" s="1"/>
  <c r="N857" i="2"/>
  <c r="K858" i="2"/>
  <c r="Q858" i="2" s="1"/>
  <c r="N858" i="2"/>
  <c r="K859" i="2"/>
  <c r="Q859" i="2" s="1"/>
  <c r="N859" i="2"/>
  <c r="K860" i="2"/>
  <c r="Q860" i="2" s="1"/>
  <c r="N860" i="2"/>
  <c r="K861" i="2"/>
  <c r="Q861" i="2" s="1"/>
  <c r="N861" i="2"/>
  <c r="K862" i="2"/>
  <c r="Q862" i="2" s="1"/>
  <c r="N862" i="2"/>
  <c r="K863" i="2"/>
  <c r="Q863" i="2" s="1"/>
  <c r="N863" i="2"/>
  <c r="K864" i="2"/>
  <c r="Q864" i="2" s="1"/>
  <c r="N864" i="2"/>
  <c r="K865" i="2"/>
  <c r="Q865" i="2" s="1"/>
  <c r="N865" i="2"/>
  <c r="K866" i="2"/>
  <c r="Q866" i="2"/>
  <c r="N866" i="2"/>
  <c r="K867" i="2"/>
  <c r="Q867" i="2" s="1"/>
  <c r="N867" i="2"/>
  <c r="K868" i="2"/>
  <c r="Q868" i="2" s="1"/>
  <c r="N868" i="2"/>
  <c r="K869" i="2"/>
  <c r="Q869" i="2" s="1"/>
  <c r="N869" i="2"/>
  <c r="K870" i="2"/>
  <c r="Q870" i="2" s="1"/>
  <c r="N870" i="2"/>
  <c r="K871" i="2"/>
  <c r="Q871" i="2"/>
  <c r="N871" i="2"/>
  <c r="K872" i="2"/>
  <c r="Q872" i="2" s="1"/>
  <c r="N872" i="2"/>
  <c r="K873" i="2"/>
  <c r="Q873" i="2" s="1"/>
  <c r="N873" i="2"/>
  <c r="K874" i="2"/>
  <c r="Q874" i="2" s="1"/>
  <c r="N874" i="2"/>
  <c r="K875" i="2"/>
  <c r="Q875" i="2" s="1"/>
  <c r="N875" i="2"/>
  <c r="K876" i="2"/>
  <c r="Q876" i="2" s="1"/>
  <c r="N876" i="2"/>
  <c r="K877" i="2"/>
  <c r="Q877" i="2"/>
  <c r="N877" i="2"/>
  <c r="K878" i="2"/>
  <c r="Q878" i="2" s="1"/>
  <c r="N878" i="2"/>
  <c r="K879" i="2"/>
  <c r="Q879" i="2" s="1"/>
  <c r="N879" i="2"/>
  <c r="K880" i="2"/>
  <c r="Q880" i="2" s="1"/>
  <c r="N880" i="2"/>
  <c r="K881" i="2"/>
  <c r="Q881" i="2" s="1"/>
  <c r="N881" i="2"/>
  <c r="K882" i="2"/>
  <c r="Q882" i="2" s="1"/>
  <c r="N882" i="2"/>
  <c r="K883" i="2"/>
  <c r="Q883" i="2" s="1"/>
  <c r="N883" i="2"/>
  <c r="K884" i="2"/>
  <c r="Q884" i="2" s="1"/>
  <c r="N884" i="2"/>
  <c r="K885" i="2"/>
  <c r="Q885" i="2" s="1"/>
  <c r="N885" i="2"/>
  <c r="K886" i="2"/>
  <c r="Q886" i="2" s="1"/>
  <c r="N886" i="2"/>
  <c r="K887" i="2"/>
  <c r="Q887" i="2" s="1"/>
  <c r="N887" i="2"/>
  <c r="K888" i="2"/>
  <c r="Q888" i="2" s="1"/>
  <c r="N888" i="2"/>
  <c r="K889" i="2"/>
  <c r="Q889" i="2" s="1"/>
  <c r="N889" i="2"/>
  <c r="K890" i="2"/>
  <c r="Q890" i="2" s="1"/>
  <c r="N890" i="2"/>
  <c r="K891" i="2"/>
  <c r="Q891" i="2"/>
  <c r="N891" i="2"/>
  <c r="K892" i="2"/>
  <c r="Q892" i="2" s="1"/>
  <c r="N892" i="2"/>
  <c r="K893" i="2"/>
  <c r="Q893" i="2" s="1"/>
  <c r="N893" i="2"/>
  <c r="E15" i="5" l="1"/>
  <c r="E16" i="5" s="1"/>
  <c r="E26" i="2"/>
  <c r="D28" i="2" s="1"/>
  <c r="E8" i="5" l="1"/>
  <c r="E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sisdent</author>
  </authors>
  <commentList>
    <comment ref="E3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sisdent: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준비
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도로명과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열을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추가
도로명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도로명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이름관리자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등록
도로명을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이름으로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도로명별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이름관리자에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등록
주소목록이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수식메뉴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하위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이름관리자창에서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해당도로명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편집버튼클릭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우측에있는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위화살표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클릭한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범위를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수정함
도로명선택할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셀</t>
        </r>
        <r>
          <rPr>
            <sz val="9"/>
            <color indexed="81"/>
            <rFont val="Tahoma"/>
            <family val="2"/>
          </rPr>
          <t>(E6)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유효성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제한대상은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원본은</t>
        </r>
        <r>
          <rPr>
            <sz val="9"/>
            <color indexed="81"/>
            <rFont val="Tahoma"/>
            <family val="2"/>
          </rPr>
          <t xml:space="preserve"> =</t>
        </r>
        <r>
          <rPr>
            <sz val="9"/>
            <color indexed="81"/>
            <rFont val="돋움"/>
            <family val="3"/>
            <charset val="129"/>
          </rPr>
          <t>도로명
건물번호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셀</t>
        </r>
        <r>
          <rPr>
            <sz val="9"/>
            <color indexed="81"/>
            <rFont val="Tahoma"/>
            <family val="2"/>
          </rPr>
          <t>(E7)</t>
        </r>
        <r>
          <rPr>
            <sz val="9"/>
            <color indexed="81"/>
            <rFont val="돋움"/>
            <family val="3"/>
            <charset val="129"/>
          </rPr>
          <t>에</t>
        </r>
        <r>
          <rPr>
            <sz val="9"/>
            <color indexed="81"/>
            <rFont val="Tahoma"/>
            <family val="2"/>
          </rPr>
          <t xml:space="preserve">   </t>
        </r>
        <r>
          <rPr>
            <sz val="9"/>
            <color indexed="81"/>
            <rFont val="돋움"/>
            <family val="3"/>
            <charset val="129"/>
          </rPr>
          <t>데이터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유효성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제한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대상은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목록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원본은</t>
        </r>
        <r>
          <rPr>
            <sz val="9"/>
            <color indexed="81"/>
            <rFont val="Tahoma"/>
            <family val="2"/>
          </rPr>
          <t xml:space="preserve"> =INDIRECT(</t>
        </r>
        <r>
          <rPr>
            <sz val="9"/>
            <color indexed="81"/>
            <rFont val="돋움"/>
            <family val="3"/>
            <charset val="129"/>
          </rPr>
          <t>도로명목록선택하는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셀주소</t>
        </r>
        <r>
          <rPr>
            <sz val="9"/>
            <color indexed="81"/>
            <rFont val="Tahoma"/>
            <family val="2"/>
          </rPr>
          <t xml:space="preserve">)    $E$6
</t>
        </r>
        <r>
          <rPr>
            <sz val="9"/>
            <color indexed="81"/>
            <rFont val="돋움"/>
            <family val="3"/>
            <charset val="129"/>
          </rPr>
          <t>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셀의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결과값을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합한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셀</t>
        </r>
        <r>
          <rPr>
            <sz val="9"/>
            <color indexed="81"/>
            <rFont val="Tahoma"/>
            <family val="2"/>
          </rPr>
          <t xml:space="preserve">(D26) </t>
        </r>
        <r>
          <rPr>
            <sz val="9"/>
            <color indexed="81"/>
            <rFont val="돋움"/>
            <family val="3"/>
            <charset val="129"/>
          </rPr>
          <t>작성</t>
        </r>
        <r>
          <rPr>
            <sz val="9"/>
            <color indexed="81"/>
            <rFont val="Tahoma"/>
            <family val="2"/>
          </rPr>
          <t xml:space="preserve">  =E6&amp;" "&amp;E7
=MATCH(D26,</t>
        </r>
        <r>
          <rPr>
            <sz val="9"/>
            <color indexed="81"/>
            <rFont val="돋움"/>
            <family val="3"/>
            <charset val="129"/>
          </rPr>
          <t>수지성당구역검색</t>
        </r>
        <r>
          <rPr>
            <sz val="9"/>
            <color indexed="81"/>
            <rFont val="Tahoma"/>
            <family val="2"/>
          </rPr>
          <t xml:space="preserve">!Q87:Q892,0)
</t>
        </r>
        <r>
          <rPr>
            <sz val="9"/>
            <color indexed="81"/>
            <rFont val="돋움"/>
            <family val="3"/>
            <charset val="129"/>
          </rPr>
          <t>구역명이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나오는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셀은</t>
        </r>
        <r>
          <rPr>
            <sz val="9"/>
            <color indexed="81"/>
            <rFont val="Tahoma"/>
            <family val="2"/>
          </rPr>
          <t xml:space="preserve"> 
=IFERROR(INDEX(</t>
        </r>
        <r>
          <rPr>
            <sz val="9"/>
            <color indexed="81"/>
            <rFont val="돋움"/>
            <family val="3"/>
            <charset val="129"/>
          </rPr>
          <t>수지성당구역검색</t>
        </r>
        <r>
          <rPr>
            <sz val="9"/>
            <color indexed="81"/>
            <rFont val="Tahoma"/>
            <family val="2"/>
          </rPr>
          <t>!N87:N892,</t>
        </r>
        <r>
          <rPr>
            <sz val="9"/>
            <color indexed="81"/>
            <rFont val="돋움"/>
            <family val="3"/>
            <charset val="129"/>
          </rPr>
          <t>수지성당구역검색</t>
        </r>
        <r>
          <rPr>
            <sz val="9"/>
            <color indexed="81"/>
            <rFont val="Tahoma"/>
            <family val="2"/>
          </rPr>
          <t xml:space="preserve">!E26),"")
</t>
        </r>
        <r>
          <rPr>
            <sz val="9"/>
            <color indexed="81"/>
            <rFont val="돋움"/>
            <family val="3"/>
            <charset val="129"/>
          </rPr>
          <t>엑셀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온라인으로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올리고</t>
        </r>
        <r>
          <rPr>
            <sz val="9"/>
            <color indexed="81"/>
            <rFont val="Tahoma"/>
            <family val="2"/>
          </rPr>
          <t xml:space="preserve"> ---</t>
        </r>
        <r>
          <rPr>
            <sz val="9"/>
            <color indexed="81"/>
            <rFont val="돋움"/>
            <family val="3"/>
            <charset val="129"/>
          </rPr>
          <t>공유</t>
        </r>
        <r>
          <rPr>
            <sz val="9"/>
            <color indexed="81"/>
            <rFont val="Tahoma"/>
            <family val="2"/>
          </rPr>
          <t xml:space="preserve">, Embed </t>
        </r>
        <r>
          <rPr>
            <sz val="9"/>
            <color indexed="81"/>
            <rFont val="돋움"/>
            <family val="3"/>
            <charset val="129"/>
          </rPr>
          <t>태그적용</t>
        </r>
      </text>
    </comment>
  </commentList>
</comments>
</file>

<file path=xl/sharedStrings.xml><?xml version="1.0" encoding="utf-8"?>
<sst xmlns="http://schemas.openxmlformats.org/spreadsheetml/2006/main" count="5299" uniqueCount="352">
  <si>
    <t>수지성당 관할구역 검색</t>
  </si>
  <si>
    <t>도 로 명:</t>
    <phoneticPr fontId="1" type="noConversion"/>
  </si>
  <si>
    <t>먼저우측▼버튼클릭</t>
  </si>
  <si>
    <t>건물번호:</t>
    <phoneticPr fontId="1" type="noConversion"/>
  </si>
  <si>
    <t>건물번호선택</t>
  </si>
  <si>
    <t>구 역 명:</t>
    <phoneticPr fontId="1" type="noConversion"/>
  </si>
  <si>
    <t>1. 도로명 우측 ▼ 버튼을 클릭하여 도로명을 선택하시고</t>
    <phoneticPr fontId="1" type="noConversion"/>
  </si>
  <si>
    <t>2. [건물번호선택] 클릭 후 우측 ▼를 클릭하셔서 건물번호를 선택하세요. </t>
    <phoneticPr fontId="1" type="noConversion"/>
  </si>
  <si>
    <t>2023년 9월 9일 현재</t>
    <phoneticPr fontId="1" type="noConversion"/>
  </si>
  <si>
    <t>구역 지역</t>
    <phoneticPr fontId="1" type="noConversion"/>
  </si>
  <si>
    <t>건물번호선택</t>
    <phoneticPr fontId="1" type="noConversion"/>
  </si>
  <si>
    <t>삽입된 함수들을 메모했습니다.</t>
    <phoneticPr fontId="1" type="noConversion"/>
  </si>
  <si>
    <t>여기 아래가도로명목록</t>
    <phoneticPr fontId="1" type="noConversion"/>
  </si>
  <si>
    <t>먼저우측▼버튼클릭</t>
    <phoneticPr fontId="1" type="noConversion"/>
  </si>
  <si>
    <t>문인로</t>
  </si>
  <si>
    <t>문인로13번길</t>
  </si>
  <si>
    <t>문인로17번길</t>
  </si>
  <si>
    <t>문인로31번길</t>
  </si>
  <si>
    <t>문인로39번길</t>
  </si>
  <si>
    <t>문인로3번길</t>
  </si>
  <si>
    <t>문인로70번길</t>
  </si>
  <si>
    <t>문정로</t>
  </si>
  <si>
    <t>문정로7번길</t>
  </si>
  <si>
    <t>성복2로</t>
    <phoneticPr fontId="1" type="noConversion"/>
  </si>
  <si>
    <t>수지로</t>
  </si>
  <si>
    <t>수지로296번길</t>
  </si>
  <si>
    <t>수지로342번길</t>
  </si>
  <si>
    <t>수풍로</t>
  </si>
  <si>
    <t>수풍로23번길</t>
    <phoneticPr fontId="1" type="noConversion"/>
  </si>
  <si>
    <t>수풍로37번길</t>
  </si>
  <si>
    <t>신수로</t>
  </si>
  <si>
    <t>신수로683번길</t>
  </si>
  <si>
    <t>정평로</t>
  </si>
  <si>
    <t>정평로13번길</t>
  </si>
  <si>
    <t>포은대로</t>
  </si>
  <si>
    <t>포은대로313번길</t>
  </si>
  <si>
    <t>풍덕천로</t>
  </si>
  <si>
    <t>풍덕천로130번길</t>
  </si>
  <si>
    <t>풍덕천로140번길</t>
  </si>
  <si>
    <t>풍덕천로148번길</t>
  </si>
  <si>
    <t>풍덕천로160번길</t>
  </si>
  <si>
    <t>풍덕천로171번길</t>
    <phoneticPr fontId="1" type="noConversion"/>
  </si>
  <si>
    <t>풍덕천로172번길</t>
  </si>
  <si>
    <t>풍덕천로181번길</t>
  </si>
  <si>
    <t>풍덕천로189번길</t>
  </si>
  <si>
    <t>풍덕천로190번길</t>
  </si>
  <si>
    <t>풍덕천로197번길</t>
  </si>
  <si>
    <t>풍덕천로22번길</t>
  </si>
  <si>
    <t>풍덕천로30번길</t>
  </si>
  <si>
    <t>풍덕천로96번길</t>
  </si>
  <si>
    <t>도로명</t>
    <phoneticPr fontId="1" type="noConversion"/>
  </si>
  <si>
    <t>본번</t>
    <phoneticPr fontId="1" type="noConversion"/>
  </si>
  <si>
    <t>부번</t>
    <phoneticPr fontId="1" type="noConversion"/>
  </si>
  <si>
    <t>본번+부번</t>
    <phoneticPr fontId="1" type="noConversion"/>
  </si>
  <si>
    <t>지역</t>
    <phoneticPr fontId="1" type="noConversion"/>
  </si>
  <si>
    <t>구역</t>
    <phoneticPr fontId="1" type="noConversion"/>
  </si>
  <si>
    <t>지역-구역</t>
    <phoneticPr fontId="1" type="noConversion"/>
  </si>
  <si>
    <t>59</t>
  </si>
  <si>
    <t>,</t>
    <phoneticPr fontId="1" type="noConversion"/>
  </si>
  <si>
    <t xml:space="preserve"> 동아 109동-112동</t>
    <phoneticPr fontId="1" type="noConversion"/>
  </si>
  <si>
    <t>동아</t>
    <phoneticPr fontId="1" type="noConversion"/>
  </si>
  <si>
    <t xml:space="preserve"> 삼익 101동-104동</t>
    <phoneticPr fontId="1" type="noConversion"/>
  </si>
  <si>
    <t>삼익</t>
    <phoneticPr fontId="1" type="noConversion"/>
  </si>
  <si>
    <t xml:space="preserve"> 풍림 105동-108동</t>
    <phoneticPr fontId="1" type="noConversion"/>
  </si>
  <si>
    <t>풍림</t>
    <phoneticPr fontId="1" type="noConversion"/>
  </si>
  <si>
    <t>67</t>
  </si>
  <si>
    <t>-</t>
    <phoneticPr fontId="1" type="noConversion"/>
  </si>
  <si>
    <t>0</t>
    <phoneticPr fontId="1" type="noConversion"/>
  </si>
  <si>
    <t>68</t>
  </si>
  <si>
    <t>동천성당관할</t>
  </si>
  <si>
    <t>_</t>
    <phoneticPr fontId="1" type="noConversion"/>
  </si>
  <si>
    <t>70</t>
  </si>
  <si>
    <t>72</t>
  </si>
  <si>
    <t>74</t>
  </si>
  <si>
    <t>76</t>
  </si>
  <si>
    <t>1</t>
  </si>
  <si>
    <t>78</t>
  </si>
  <si>
    <t>2</t>
  </si>
  <si>
    <t>풍덕3</t>
    <phoneticPr fontId="1" type="noConversion"/>
  </si>
  <si>
    <t>6</t>
  </si>
  <si>
    <t>7</t>
  </si>
  <si>
    <t>풍덕2</t>
    <phoneticPr fontId="1" type="noConversion"/>
  </si>
  <si>
    <t>4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</si>
  <si>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</si>
  <si>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</si>
  <si>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</si>
  <si>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</si>
  <si>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</si>
  <si>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</si>
  <si>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</si>
  <si>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</si>
  <si>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</si>
  <si>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</si>
  <si>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5</t>
  </si>
  <si>
    <t>19</t>
  </si>
  <si>
    <t>21</t>
  </si>
  <si>
    <t>27</t>
  </si>
  <si>
    <t>29</t>
  </si>
  <si>
    <t>31</t>
  </si>
  <si>
    <t>33</t>
  </si>
  <si>
    <t>35</t>
  </si>
  <si>
    <t>37</t>
  </si>
  <si>
    <t>39</t>
  </si>
  <si>
    <t>45</t>
  </si>
  <si>
    <t>18</t>
  </si>
  <si>
    <t>3</t>
  </si>
  <si>
    <t>24</t>
  </si>
  <si>
    <t>20</t>
  </si>
  <si>
    <t>22</t>
  </si>
  <si>
    <t>23</t>
  </si>
  <si>
    <t>25</t>
  </si>
  <si>
    <t>26</t>
  </si>
  <si>
    <t>28</t>
  </si>
  <si>
    <t>30</t>
  </si>
  <si>
    <t>32</t>
  </si>
  <si>
    <t>34</t>
  </si>
  <si>
    <t>36</t>
  </si>
  <si>
    <t>42</t>
  </si>
  <si>
    <t>52</t>
  </si>
  <si>
    <t>56</t>
  </si>
  <si>
    <t>63</t>
  </si>
  <si>
    <t>38</t>
  </si>
  <si>
    <t>46</t>
  </si>
  <si>
    <t>55</t>
  </si>
  <si>
    <t xml:space="preserve"> 한성 101동-105동</t>
    <phoneticPr fontId="1" type="noConversion"/>
  </si>
  <si>
    <t>한성1</t>
    <phoneticPr fontId="1" type="noConversion"/>
  </si>
  <si>
    <t xml:space="preserve"> 한성 106동-110동</t>
    <phoneticPr fontId="1" type="noConversion"/>
  </si>
  <si>
    <t>한성2</t>
    <phoneticPr fontId="1" type="noConversion"/>
  </si>
  <si>
    <t>주공9단지2</t>
    <phoneticPr fontId="1" type="noConversion"/>
  </si>
  <si>
    <t>10</t>
    <phoneticPr fontId="1" type="noConversion"/>
  </si>
  <si>
    <t xml:space="preserve"> 롯데캐슬101,102,103,107동</t>
    <phoneticPr fontId="1" type="noConversion"/>
  </si>
  <si>
    <t>9</t>
    <phoneticPr fontId="1" type="noConversion"/>
  </si>
  <si>
    <t>롯데캐슬1</t>
    <phoneticPr fontId="1" type="noConversion"/>
  </si>
  <si>
    <t xml:space="preserve"> 롯데캐슬104,105,106,109동</t>
    <phoneticPr fontId="1" type="noConversion"/>
  </si>
  <si>
    <t>롯데캐슬2</t>
    <phoneticPr fontId="1" type="noConversion"/>
  </si>
  <si>
    <t xml:space="preserve"> 롯데캐슬108,111동,오피스텔</t>
    <phoneticPr fontId="1" type="noConversion"/>
  </si>
  <si>
    <t>롯데캐슬3</t>
  </si>
  <si>
    <t xml:space="preserve"> 롯데캐슬110,112,113동</t>
    <phoneticPr fontId="1" type="noConversion"/>
  </si>
  <si>
    <t>롯데캐슬4</t>
    <phoneticPr fontId="1" type="noConversion"/>
  </si>
  <si>
    <t>166</t>
  </si>
  <si>
    <t xml:space="preserve"> 태영데시앙1차 101동-106동</t>
    <phoneticPr fontId="1" type="noConversion"/>
  </si>
  <si>
    <t>태영1차1</t>
    <phoneticPr fontId="1" type="noConversion"/>
  </si>
  <si>
    <t xml:space="preserve"> 태영데시앙1차 107동-110동</t>
    <phoneticPr fontId="1" type="noConversion"/>
  </si>
  <si>
    <t>태영1차2</t>
    <phoneticPr fontId="1" type="noConversion"/>
  </si>
  <si>
    <t>323</t>
  </si>
  <si>
    <t xml:space="preserve"> 동부아파트</t>
    <phoneticPr fontId="1" type="noConversion"/>
  </si>
  <si>
    <t>동부</t>
    <phoneticPr fontId="1" type="noConversion"/>
  </si>
  <si>
    <t>398</t>
  </si>
  <si>
    <t xml:space="preserve"> 우성그린빌라</t>
    <phoneticPr fontId="1" type="noConversion"/>
  </si>
  <si>
    <t>주공1단지1</t>
    <phoneticPr fontId="1" type="noConversion"/>
  </si>
  <si>
    <t>한국</t>
    <phoneticPr fontId="1" type="noConversion"/>
  </si>
  <si>
    <t>41</t>
  </si>
  <si>
    <t>54</t>
  </si>
  <si>
    <t>58</t>
  </si>
  <si>
    <t xml:space="preserve"> 현대 101동-104동</t>
    <phoneticPr fontId="1" type="noConversion"/>
  </si>
  <si>
    <t>현대1</t>
    <phoneticPr fontId="1" type="noConversion"/>
  </si>
  <si>
    <t xml:space="preserve"> 현대 105동-107동</t>
    <phoneticPr fontId="1" type="noConversion"/>
  </si>
  <si>
    <t>현대2</t>
  </si>
  <si>
    <t xml:space="preserve"> 현대 108동-112동</t>
    <phoneticPr fontId="1" type="noConversion"/>
  </si>
  <si>
    <t>현대3</t>
  </si>
  <si>
    <t xml:space="preserve"> 삼성1차 101동-103동</t>
    <phoneticPr fontId="1" type="noConversion"/>
  </si>
  <si>
    <t>삼성1차1</t>
    <phoneticPr fontId="1" type="noConversion"/>
  </si>
  <si>
    <t xml:space="preserve"> 삼성1차 104동-106동</t>
    <phoneticPr fontId="1" type="noConversion"/>
  </si>
  <si>
    <t>삼성1차2</t>
    <phoneticPr fontId="1" type="noConversion"/>
  </si>
  <si>
    <t>보원</t>
    <phoneticPr fontId="1" type="noConversion"/>
  </si>
  <si>
    <t xml:space="preserve"> 보원아파트</t>
    <phoneticPr fontId="1" type="noConversion"/>
  </si>
  <si>
    <t xml:space="preserve"> 2차삼성래미안</t>
    <phoneticPr fontId="1" type="noConversion"/>
  </si>
  <si>
    <t>삼성2차</t>
    <phoneticPr fontId="1" type="noConversion"/>
  </si>
  <si>
    <t>47</t>
  </si>
  <si>
    <t xml:space="preserve"> 동문아파트</t>
    <phoneticPr fontId="1" type="noConversion"/>
  </si>
  <si>
    <t>동문</t>
    <phoneticPr fontId="1" type="noConversion"/>
  </si>
  <si>
    <t>53</t>
  </si>
  <si>
    <t>62</t>
  </si>
  <si>
    <t xml:space="preserve"> 씨제이빌리지</t>
    <phoneticPr fontId="1" type="noConversion"/>
  </si>
  <si>
    <t>삼성4차2</t>
    <phoneticPr fontId="1" type="noConversion"/>
  </si>
  <si>
    <t>90</t>
  </si>
  <si>
    <t xml:space="preserve"> 삼성4차 101동-104동</t>
    <phoneticPr fontId="1" type="noConversion"/>
  </si>
  <si>
    <t>삼성4차1</t>
    <phoneticPr fontId="1" type="noConversion"/>
  </si>
  <si>
    <t xml:space="preserve"> 삼성4차 105동-109동</t>
    <phoneticPr fontId="1" type="noConversion"/>
  </si>
  <si>
    <t>108</t>
  </si>
  <si>
    <t>110</t>
  </si>
  <si>
    <t>112</t>
  </si>
  <si>
    <t>수풍로23번길</t>
  </si>
  <si>
    <t>건영</t>
    <phoneticPr fontId="1" type="noConversion"/>
  </si>
  <si>
    <t xml:space="preserve"> 건영아파트</t>
    <phoneticPr fontId="1" type="noConversion"/>
  </si>
  <si>
    <t>34</t>
    <phoneticPr fontId="1" type="noConversion"/>
  </si>
  <si>
    <t>1 광교산 더힐</t>
    <phoneticPr fontId="1" type="noConversion"/>
  </si>
  <si>
    <t>1</t>
    <phoneticPr fontId="1" type="noConversion"/>
  </si>
  <si>
    <t>35</t>
    <phoneticPr fontId="1" type="noConversion"/>
  </si>
  <si>
    <t>광교산아이파크 101동-109동</t>
    <phoneticPr fontId="1" type="noConversion"/>
  </si>
  <si>
    <t>아이파크1</t>
    <phoneticPr fontId="1" type="noConversion"/>
  </si>
  <si>
    <t>광교산아이파크 110동-118동</t>
    <phoneticPr fontId="1" type="noConversion"/>
  </si>
  <si>
    <t>아이파크2</t>
    <phoneticPr fontId="1" type="noConversion"/>
  </si>
  <si>
    <t xml:space="preserve"> 삼성쉐르빌</t>
    <phoneticPr fontId="1" type="noConversion"/>
  </si>
  <si>
    <t>삼성쉐르빌</t>
    <phoneticPr fontId="1" type="noConversion"/>
  </si>
  <si>
    <t>40</t>
  </si>
  <si>
    <t xml:space="preserve"> 단국웰스빌</t>
    <phoneticPr fontId="1" type="noConversion"/>
  </si>
  <si>
    <t>50</t>
  </si>
  <si>
    <t xml:space="preserve"> 수지파크월드빌</t>
    <phoneticPr fontId="1" type="noConversion"/>
  </si>
  <si>
    <t xml:space="preserve">1 </t>
    <phoneticPr fontId="1" type="noConversion"/>
  </si>
  <si>
    <t xml:space="preserve"> 숲속빌리지</t>
    <phoneticPr fontId="1" type="noConversion"/>
  </si>
  <si>
    <t>613</t>
  </si>
  <si>
    <t>풍덕1</t>
    <phoneticPr fontId="1" type="noConversion"/>
  </si>
  <si>
    <t>615</t>
  </si>
  <si>
    <t>623</t>
  </si>
  <si>
    <t>625</t>
  </si>
  <si>
    <t>627</t>
  </si>
  <si>
    <t>629</t>
  </si>
  <si>
    <t>652</t>
  </si>
  <si>
    <t>19</t>
    <phoneticPr fontId="1" type="noConversion"/>
  </si>
  <si>
    <t xml:space="preserve"> 래미안이스트파크101동-105동</t>
    <phoneticPr fontId="1" type="noConversion"/>
  </si>
  <si>
    <t>래미안이스트파크1</t>
    <phoneticPr fontId="1" type="noConversion"/>
  </si>
  <si>
    <t xml:space="preserve"> 래미안이스트파크106동-109동</t>
    <phoneticPr fontId="1" type="noConversion"/>
  </si>
  <si>
    <t>래미안이스트파크2</t>
    <phoneticPr fontId="1" type="noConversion"/>
  </si>
  <si>
    <t>신수로683번길</t>
    <phoneticPr fontId="1" type="noConversion"/>
  </si>
  <si>
    <t>4</t>
    <phoneticPr fontId="1" type="noConversion"/>
  </si>
  <si>
    <t>래미안이스트파크2</t>
  </si>
  <si>
    <t xml:space="preserve"> 6단지우성아파트</t>
    <phoneticPr fontId="1" type="noConversion"/>
  </si>
  <si>
    <t>우성</t>
    <phoneticPr fontId="1" type="noConversion"/>
  </si>
  <si>
    <t>43</t>
  </si>
  <si>
    <t>61</t>
  </si>
  <si>
    <t xml:space="preserve"> 성지 501,506,507동</t>
    <phoneticPr fontId="1" type="noConversion"/>
  </si>
  <si>
    <t>성지1</t>
    <phoneticPr fontId="1" type="noConversion"/>
  </si>
  <si>
    <t xml:space="preserve"> 성지 502동-505동</t>
    <phoneticPr fontId="1" type="noConversion"/>
  </si>
  <si>
    <t>성지2</t>
    <phoneticPr fontId="1" type="noConversion"/>
  </si>
  <si>
    <t>73</t>
  </si>
  <si>
    <t xml:space="preserve"> 임광 301동-303동</t>
    <phoneticPr fontId="1" type="noConversion"/>
  </si>
  <si>
    <t>임광</t>
    <phoneticPr fontId="1" type="noConversion"/>
  </si>
  <si>
    <t xml:space="preserve"> 극동 304동-306동</t>
    <phoneticPr fontId="1" type="noConversion"/>
  </si>
  <si>
    <t>극동</t>
    <phoneticPr fontId="1" type="noConversion"/>
  </si>
  <si>
    <t>89</t>
  </si>
  <si>
    <t xml:space="preserve"> 현대프라임 201동-204동</t>
    <phoneticPr fontId="1" type="noConversion"/>
  </si>
  <si>
    <t>현대프라임1</t>
    <phoneticPr fontId="1" type="noConversion"/>
  </si>
  <si>
    <t xml:space="preserve"> 현대프라임 205동-208동</t>
    <phoneticPr fontId="1" type="noConversion"/>
  </si>
  <si>
    <t>현대프라임2</t>
    <phoneticPr fontId="1" type="noConversion"/>
  </si>
  <si>
    <t>116</t>
  </si>
  <si>
    <t xml:space="preserve"> 한국아파트</t>
    <phoneticPr fontId="1" type="noConversion"/>
  </si>
  <si>
    <t>수지에듀파크아파트</t>
    <phoneticPr fontId="1" type="noConversion"/>
  </si>
  <si>
    <t>동보3,4차</t>
    <phoneticPr fontId="1" type="noConversion"/>
  </si>
  <si>
    <t>315</t>
  </si>
  <si>
    <t>317</t>
  </si>
  <si>
    <t>319</t>
  </si>
  <si>
    <t>441</t>
  </si>
  <si>
    <t>459</t>
  </si>
  <si>
    <t>467</t>
  </si>
  <si>
    <t xml:space="preserve"> 푸르지오월드마크</t>
    <phoneticPr fontId="1" type="noConversion"/>
  </si>
  <si>
    <t>475</t>
  </si>
  <si>
    <t>477</t>
  </si>
  <si>
    <t>479</t>
  </si>
  <si>
    <t>0</t>
  </si>
  <si>
    <t>대림e편한1</t>
    <phoneticPr fontId="1" type="noConversion"/>
  </si>
  <si>
    <t>대림e편한2</t>
    <phoneticPr fontId="1" type="noConversion"/>
  </si>
  <si>
    <t>7</t>
    <phoneticPr fontId="1" type="noConversion"/>
  </si>
  <si>
    <t>진흥</t>
    <phoneticPr fontId="1" type="noConversion"/>
  </si>
  <si>
    <t>상록6단지</t>
    <phoneticPr fontId="1" type="noConversion"/>
  </si>
  <si>
    <t xml:space="preserve"> 현대성우 801동-806동</t>
    <phoneticPr fontId="1" type="noConversion"/>
  </si>
  <si>
    <t>현대성우1</t>
    <phoneticPr fontId="1" type="noConversion"/>
  </si>
  <si>
    <t xml:space="preserve"> 현대성우 807동-813동</t>
    <phoneticPr fontId="1" type="noConversion"/>
  </si>
  <si>
    <t>현대성우2</t>
    <phoneticPr fontId="1" type="noConversion"/>
  </si>
  <si>
    <t>75</t>
  </si>
  <si>
    <t xml:space="preserve"> 상록7 701동-704동</t>
    <phoneticPr fontId="1" type="noConversion"/>
  </si>
  <si>
    <t>상록7단지1</t>
    <phoneticPr fontId="1" type="noConversion"/>
  </si>
  <si>
    <t xml:space="preserve"> 상록7 705동-707동</t>
    <phoneticPr fontId="1" type="noConversion"/>
  </si>
  <si>
    <t>상록7단지2</t>
    <phoneticPr fontId="1" type="noConversion"/>
  </si>
  <si>
    <t xml:space="preserve"> 주공9 901동-905동</t>
    <phoneticPr fontId="1" type="noConversion"/>
  </si>
  <si>
    <t>주공9단지1</t>
    <phoneticPr fontId="1" type="noConversion"/>
  </si>
  <si>
    <t xml:space="preserve"> 주공9 906동-909동</t>
    <phoneticPr fontId="1" type="noConversion"/>
  </si>
  <si>
    <t>91</t>
  </si>
  <si>
    <t xml:space="preserve"> 주공1 101동-106동</t>
    <phoneticPr fontId="1" type="noConversion"/>
  </si>
  <si>
    <t xml:space="preserve"> 주공1 107동-112동</t>
    <phoneticPr fontId="1" type="noConversion"/>
  </si>
  <si>
    <t>주공1단지2</t>
    <phoneticPr fontId="1" type="noConversion"/>
  </si>
  <si>
    <t>105</t>
  </si>
  <si>
    <t>107</t>
  </si>
  <si>
    <t>109</t>
  </si>
  <si>
    <t>111</t>
  </si>
  <si>
    <t>113</t>
  </si>
  <si>
    <t>115</t>
  </si>
  <si>
    <t>117</t>
  </si>
  <si>
    <t>128</t>
  </si>
  <si>
    <t>130</t>
  </si>
  <si>
    <t>132</t>
  </si>
  <si>
    <t>134</t>
  </si>
  <si>
    <t>135</t>
  </si>
  <si>
    <t>136</t>
  </si>
  <si>
    <t>138</t>
  </si>
  <si>
    <t>140</t>
  </si>
  <si>
    <t>142</t>
  </si>
  <si>
    <t>144</t>
  </si>
  <si>
    <t>145</t>
  </si>
  <si>
    <t>146</t>
  </si>
  <si>
    <t>149</t>
  </si>
  <si>
    <t>150</t>
  </si>
  <si>
    <t>152</t>
  </si>
  <si>
    <t>154</t>
  </si>
  <si>
    <t>156</t>
  </si>
  <si>
    <t>158</t>
  </si>
  <si>
    <t>160</t>
  </si>
  <si>
    <t>161</t>
  </si>
  <si>
    <t>동보1차1</t>
    <phoneticPr fontId="1" type="noConversion"/>
  </si>
  <si>
    <t xml:space="preserve"> 동보1 103동-105동</t>
    <phoneticPr fontId="1" type="noConversion"/>
  </si>
  <si>
    <t>동보1차2</t>
    <phoneticPr fontId="1" type="noConversion"/>
  </si>
  <si>
    <t>162</t>
  </si>
  <si>
    <t>164</t>
  </si>
  <si>
    <t>165</t>
  </si>
  <si>
    <t>167</t>
  </si>
  <si>
    <t>168</t>
  </si>
  <si>
    <t>169</t>
  </si>
  <si>
    <t>170</t>
  </si>
  <si>
    <t>173</t>
  </si>
  <si>
    <t>174</t>
  </si>
  <si>
    <t>175</t>
  </si>
  <si>
    <t>176</t>
  </si>
  <si>
    <t>177</t>
  </si>
  <si>
    <t>178</t>
  </si>
  <si>
    <t>180</t>
  </si>
  <si>
    <t>182</t>
  </si>
  <si>
    <t>183</t>
  </si>
  <si>
    <t>184</t>
  </si>
  <si>
    <t>185</t>
  </si>
  <si>
    <t>186</t>
  </si>
  <si>
    <t>187</t>
  </si>
  <si>
    <t>188</t>
  </si>
  <si>
    <t>191</t>
  </si>
  <si>
    <t>192</t>
  </si>
  <si>
    <t>193</t>
  </si>
  <si>
    <t>194</t>
  </si>
  <si>
    <t>195</t>
  </si>
  <si>
    <t>196</t>
  </si>
  <si>
    <t>198</t>
  </si>
  <si>
    <t>풍덕천로171번길</t>
  </si>
  <si>
    <t>파크푸르지오</t>
    <phoneticPr fontId="1" type="noConversion"/>
  </si>
  <si>
    <t>태영2차</t>
    <phoneticPr fontId="1" type="noConversion"/>
  </si>
  <si>
    <t>20</t>
    <phoneticPr fontId="1" type="noConversion"/>
  </si>
  <si>
    <t>8</t>
    <phoneticPr fontId="1" type="noConversion"/>
  </si>
  <si>
    <t>10 e편한세상수지 101-105동</t>
    <phoneticPr fontId="1" type="noConversion"/>
  </si>
  <si>
    <t>10 e편한세상수지 106-110동</t>
    <phoneticPr fontId="1" type="noConversion"/>
  </si>
  <si>
    <t>4</t>
    <phoneticPr fontId="1" type="noConversion"/>
  </si>
  <si>
    <t>9</t>
    <phoneticPr fontId="1" type="noConversion"/>
  </si>
  <si>
    <t>6</t>
    <phoneticPr fontId="1" type="noConversion"/>
  </si>
  <si>
    <t>14</t>
    <phoneticPr fontId="1" type="noConversion"/>
  </si>
  <si>
    <t>16</t>
    <phoneticPr fontId="1" type="noConversion"/>
  </si>
  <si>
    <t>7</t>
    <phoneticPr fontId="1" type="noConversion"/>
  </si>
  <si>
    <t>18</t>
    <phoneticPr fontId="1" type="noConversion"/>
  </si>
  <si>
    <t>20</t>
    <phoneticPr fontId="1" type="noConversion"/>
  </si>
  <si>
    <t xml:space="preserve"> 이스턴팰리스</t>
    <phoneticPr fontId="1" type="noConversion"/>
  </si>
  <si>
    <t>진흥아파트</t>
    <phoneticPr fontId="1" type="noConversion"/>
  </si>
  <si>
    <t>33</t>
    <phoneticPr fontId="1" type="noConversion"/>
  </si>
  <si>
    <t xml:space="preserve"> 신정마을6단지아파트</t>
    <phoneticPr fontId="1" type="noConversion"/>
  </si>
  <si>
    <t xml:space="preserve"> 수지파크푸르지오</t>
    <phoneticPr fontId="1" type="noConversion"/>
  </si>
  <si>
    <t xml:space="preserve"> 태영데시앙2차아파트</t>
    <phoneticPr fontId="1" type="noConversion"/>
  </si>
  <si>
    <t xml:space="preserve"> 동보1 101동, 102동</t>
    <phoneticPr fontId="1" type="noConversion"/>
  </si>
  <si>
    <t xml:space="preserve"> 래미안이스트파크110동, 111동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</si>
</sst>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년&quot;\ m&quot;월&quot;\ d&quot;일&quot;;@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11"/>
      <color theme="0" tint="-0.14999847407452621"/>
      <name val="맑은 고딕"/>
      <family val="2"/>
      <charset val="129"/>
      <scheme val="minor"/>
    </font>
    <font>
      <sz val="11"/>
      <color theme="0" tint="-0.14999847407452621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24"/>
      <color theme="0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0"/>
      <color theme="3"/>
      <name val="맑은 고딕"/>
      <family val="3"/>
      <charset val="129"/>
      <scheme val="minor"/>
    </font>
    <font>
      <b/>
      <sz val="20"/>
      <color theme="5" tint="-0.499984740745262"/>
      <name val="맑은 고딕"/>
      <family val="3"/>
      <charset val="129"/>
      <scheme val="minor"/>
    </font>
    <font>
      <u/>
      <sz val="11"/>
      <name val="맑은 고딕"/>
      <family val="2"/>
      <charset val="129"/>
      <scheme val="minor"/>
    </font>
    <font>
      <b/>
      <sz val="14"/>
      <color theme="4" tint="-0.499984740745262"/>
      <name val="맑은 고딕"/>
      <family val="3"/>
      <charset val="129"/>
      <scheme val="minor"/>
    </font>
    <font>
      <b/>
      <sz val="15"/>
      <color theme="4" tint="-0.499984740745262"/>
      <name val="맑은 고딕"/>
      <family val="3"/>
      <charset val="129"/>
      <scheme val="minor"/>
    </font>
    <font>
      <b/>
      <sz val="15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20"/>
      <color rgb="FF00206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3" tint="-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0" fontId="5" fillId="2" borderId="0" xfId="0" applyFont="1" applyFill="1">
      <alignment vertical="center"/>
    </xf>
    <xf numFmtId="49" fontId="6" fillId="2" borderId="0" xfId="0" applyNumberFormat="1" applyFont="1" applyFill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49" fontId="6" fillId="2" borderId="5" xfId="0" applyNumberFormat="1" applyFont="1" applyFill="1" applyBorder="1">
      <alignment vertical="center"/>
    </xf>
    <xf numFmtId="0" fontId="6" fillId="2" borderId="6" xfId="0" applyFont="1" applyFill="1" applyBorder="1">
      <alignment vertical="center"/>
    </xf>
    <xf numFmtId="49" fontId="6" fillId="2" borderId="7" xfId="0" applyNumberFormat="1" applyFont="1" applyFill="1" applyBorder="1">
      <alignment vertical="center"/>
    </xf>
    <xf numFmtId="0" fontId="7" fillId="2" borderId="8" xfId="0" applyFont="1" applyFill="1" applyBorder="1">
      <alignment vertical="center"/>
    </xf>
    <xf numFmtId="0" fontId="7" fillId="3" borderId="7" xfId="0" quotePrefix="1" applyFont="1" applyFill="1" applyBorder="1">
      <alignment vertical="center"/>
    </xf>
    <xf numFmtId="0" fontId="7" fillId="3" borderId="9" xfId="0" applyFont="1" applyFill="1" applyBorder="1" applyAlignment="1">
      <alignment horizontal="center" vertical="center"/>
    </xf>
    <xf numFmtId="0" fontId="6" fillId="2" borderId="10" xfId="0" applyFont="1" applyFill="1" applyBorder="1">
      <alignment vertical="center"/>
    </xf>
    <xf numFmtId="49" fontId="0" fillId="0" borderId="5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0" fillId="0" borderId="9" xfId="0" applyNumberFormat="1" applyBorder="1">
      <alignment vertical="center"/>
    </xf>
    <xf numFmtId="49" fontId="0" fillId="0" borderId="1" xfId="0" applyNumberFormat="1" applyBorder="1">
      <alignment vertical="center"/>
    </xf>
    <xf numFmtId="49" fontId="2" fillId="0" borderId="1" xfId="0" applyNumberFormat="1" applyFont="1" applyBorder="1">
      <alignment vertical="center"/>
    </xf>
    <xf numFmtId="49" fontId="11" fillId="0" borderId="0" xfId="0" applyNumberFormat="1" applyFont="1">
      <alignment vertical="center"/>
    </xf>
    <xf numFmtId="0" fontId="12" fillId="2" borderId="0" xfId="0" applyFont="1" applyFill="1">
      <alignment vertical="center"/>
    </xf>
    <xf numFmtId="49" fontId="12" fillId="0" borderId="11" xfId="0" applyNumberFormat="1" applyFont="1" applyBorder="1">
      <alignment vertical="center"/>
    </xf>
    <xf numFmtId="49" fontId="13" fillId="0" borderId="0" xfId="0" applyNumberFormat="1" applyFont="1">
      <alignment vertical="center"/>
    </xf>
    <xf numFmtId="49" fontId="13" fillId="0" borderId="1" xfId="0" applyNumberFormat="1" applyFont="1" applyBorder="1">
      <alignment vertical="center"/>
    </xf>
    <xf numFmtId="49" fontId="13" fillId="0" borderId="6" xfId="0" applyNumberFormat="1" applyFont="1" applyBorder="1">
      <alignment vertical="center"/>
    </xf>
    <xf numFmtId="49" fontId="13" fillId="0" borderId="8" xfId="0" applyNumberFormat="1" applyFont="1" applyBorder="1">
      <alignment vertical="center"/>
    </xf>
    <xf numFmtId="49" fontId="13" fillId="0" borderId="10" xfId="0" applyNumberFormat="1" applyFont="1" applyBorder="1">
      <alignment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49" fontId="14" fillId="0" borderId="0" xfId="0" applyNumberFormat="1" applyFont="1">
      <alignment vertical="center"/>
    </xf>
    <xf numFmtId="49" fontId="0" fillId="0" borderId="0" xfId="0" quotePrefix="1" applyNumberFormat="1">
      <alignment vertical="center"/>
    </xf>
    <xf numFmtId="0" fontId="0" fillId="3" borderId="2" xfId="0" quotePrefix="1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20" fillId="0" borderId="0" xfId="1" applyFont="1" applyFill="1" applyAlignment="1">
      <alignment horizontal="center" vertical="center"/>
    </xf>
    <xf numFmtId="176" fontId="5" fillId="0" borderId="0" xfId="0" applyNumberFormat="1" applyFont="1">
      <alignment vertical="center"/>
    </xf>
    <xf numFmtId="0" fontId="3" fillId="2" borderId="0" xfId="0" applyFont="1" applyFill="1" applyAlignment="1">
      <alignment horizontal="right" vertical="center"/>
    </xf>
    <xf numFmtId="49" fontId="18" fillId="4" borderId="0" xfId="0" quotePrefix="1" applyNumberFormat="1" applyFont="1" applyFill="1" applyAlignment="1" applyProtection="1">
      <alignment horizontal="center" vertical="center"/>
      <protection locked="0"/>
    </xf>
    <xf numFmtId="49" fontId="18" fillId="4" borderId="0" xfId="0" applyNumberFormat="1" applyFont="1" applyFill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21" fillId="0" borderId="0" xfId="0" applyNumberFormat="1" applyFont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49" fontId="25" fillId="0" borderId="0" xfId="0" quotePrefix="1" applyNumberFormat="1" applyFont="1" applyAlignment="1" applyProtection="1">
      <alignment horizontal="center" vertical="center"/>
      <protection locked="0"/>
    </xf>
    <xf numFmtId="49" fontId="25" fillId="0" borderId="0" xfId="0" applyNumberFormat="1" applyFont="1" applyAlignment="1" applyProtection="1">
      <alignment horizontal="center" vertical="center"/>
      <protection locked="0"/>
    </xf>
    <xf numFmtId="49" fontId="23" fillId="6" borderId="0" xfId="0" applyNumberFormat="1" applyFont="1" applyFill="1" applyAlignment="1">
      <alignment horizontal="center" vertical="center"/>
    </xf>
    <xf numFmtId="49" fontId="24" fillId="6" borderId="0" xfId="0" applyNumberFormat="1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5" fillId="5" borderId="0" xfId="0" applyNumberFormat="1" applyFont="1" applyFill="1" applyAlignment="1">
      <alignment horizontal="center" vertical="center"/>
    </xf>
    <xf numFmtId="0" fontId="16" fillId="0" borderId="0" xfId="1" applyFont="1" applyFill="1" applyAlignment="1" applyProtection="1">
      <alignment horizontal="center" vertical="center"/>
      <protection locked="0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800000"/>
      <color rgb="FFE6FAEC"/>
      <color rgb="FFF68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AL893"/>
  <sheetViews>
    <sheetView showGridLines="0" topLeftCell="E6" zoomScale="115" zoomScaleNormal="115" workbookViewId="0">
      <selection activeCell="E6" sqref="E6"/>
    </sheetView>
  </sheetViews>
  <sheetFormatPr defaultColWidth="9" defaultRowHeight="16.5" x14ac:dyDescent="0.3"/>
  <cols>
    <col min="1" max="1" width="2.375" style="1" customWidth="1"/>
    <col min="2" max="2" width="3.125" style="1" customWidth="1"/>
    <col min="3" max="3" width="1" style="1" customWidth="1"/>
    <col min="4" max="4" width="19" style="1" customWidth="1"/>
    <col min="5" max="5" width="68.5" style="1" customWidth="1"/>
    <col min="6" max="6" width="2.75" style="1" customWidth="1"/>
    <col min="7" max="7" width="16.375" style="1" bestFit="1" customWidth="1"/>
    <col min="8" max="8" width="5.25" style="1" bestFit="1" customWidth="1"/>
    <col min="9" max="9" width="2.25" style="1" bestFit="1" customWidth="1"/>
    <col min="10" max="10" width="29.5" style="1" bestFit="1" customWidth="1"/>
    <col min="11" max="11" width="20.75" style="24" hidden="1" customWidth="1"/>
    <col min="12" max="12" width="3.75" style="1" customWidth="1"/>
    <col min="13" max="13" width="19.75" style="1" bestFit="1" customWidth="1"/>
    <col min="14" max="14" width="28.375" style="24" hidden="1" customWidth="1"/>
    <col min="15" max="16" width="5.25" style="1" hidden="1" customWidth="1"/>
    <col min="17" max="17" width="52" style="24" hidden="1" customWidth="1"/>
    <col min="18" max="32" width="1.625" style="1" customWidth="1"/>
    <col min="33" max="36" width="10.75" style="1" customWidth="1"/>
    <col min="37" max="16384" width="9" style="1"/>
  </cols>
  <sheetData>
    <row r="2" spans="1:38" ht="10.5" customHeight="1" x14ac:dyDescent="0.3"/>
    <row r="3" spans="1:38" ht="39.75" customHeight="1" x14ac:dyDescent="0.3">
      <c r="A3" s="3"/>
      <c r="D3" s="53" t="s">
        <v>0</v>
      </c>
      <c r="E3" s="53"/>
      <c r="F3" s="33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7.5" customHeight="1" x14ac:dyDescent="0.3">
      <c r="D4" s="51"/>
      <c r="E4" s="52"/>
      <c r="F4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6" customHeight="1" x14ac:dyDescent="0.3">
      <c r="B5" s="2"/>
      <c r="C5" s="2"/>
      <c r="D5"/>
      <c r="E5"/>
      <c r="F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39.75" customHeight="1" x14ac:dyDescent="0.3">
      <c r="B6" s="2"/>
      <c r="C6" s="2"/>
      <c r="D6" s="45" t="s">
        <v>1</v>
      </c>
      <c r="E6" s="41" t="s">
        <v>16</v>
      </c>
      <c r="F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39.75" customHeight="1" x14ac:dyDescent="0.3">
      <c r="B7" s="2"/>
      <c r="C7" s="2"/>
      <c r="D7" s="44" t="s">
        <v>3</v>
      </c>
      <c r="E7" s="42" t="s">
        <v>80</v>
      </c>
      <c r="F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47.25" customHeight="1" x14ac:dyDescent="0.3">
      <c r="B8" s="2"/>
      <c r="C8" s="2"/>
      <c r="D8" s="45" t="s">
        <v>5</v>
      </c>
      <c r="E8" s="43" t="str">
        <f>IFERROR(INDEX(수지성당구역검색!N87:N893,수지성당구역검색!E26),"")</f>
        <v>4지역 풍덕3구역</v>
      </c>
      <c r="F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11.25" customHeight="1" x14ac:dyDescent="0.3">
      <c r="B9" s="2"/>
      <c r="C9" s="2"/>
      <c r="D9" s="18"/>
      <c r="E9" s="18"/>
      <c r="F9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0.75" customHeight="1" x14ac:dyDescent="0.3">
      <c r="B10" s="2"/>
      <c r="C10" s="2"/>
      <c r="D10" s="18"/>
      <c r="E10" s="18"/>
      <c r="F10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5.25" customHeight="1" x14ac:dyDescent="0.3">
      <c r="B11" s="2"/>
      <c r="C11" s="2"/>
      <c r="D11" s="18"/>
      <c r="E11" s="18"/>
      <c r="F11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4.25" customHeight="1" x14ac:dyDescent="0.3">
      <c r="B12" s="2"/>
      <c r="C12" s="2"/>
      <c r="D12" s="39"/>
      <c r="E12" s="31" t="s">
        <v>6</v>
      </c>
      <c r="F12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ht="18" customHeight="1" x14ac:dyDescent="0.3">
      <c r="B13" s="2"/>
      <c r="C13" s="2"/>
      <c r="D13"/>
      <c r="E13" s="32" t="s">
        <v>7</v>
      </c>
      <c r="F13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ht="12" customHeight="1" x14ac:dyDescent="0.3">
      <c r="B14" s="2"/>
      <c r="C14" s="2"/>
      <c r="D14"/>
      <c r="E14" s="40" t="s">
        <v>8</v>
      </c>
      <c r="F14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ht="35.1" customHeight="1" x14ac:dyDescent="0.3">
      <c r="B15" s="2"/>
      <c r="C15" s="2"/>
      <c r="D15" s="54"/>
      <c r="E15" s="54"/>
      <c r="F15" s="38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B16" s="2"/>
      <c r="C16" s="2"/>
      <c r="G16" s="6"/>
      <c r="H16" s="5"/>
      <c r="I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6" x14ac:dyDescent="0.3">
      <c r="B17" s="2"/>
      <c r="C17" s="2"/>
      <c r="D17" s="2"/>
    </row>
    <row r="18" spans="1:6" x14ac:dyDescent="0.3">
      <c r="B18" s="2"/>
      <c r="C18" s="2"/>
    </row>
    <row r="19" spans="1:6" x14ac:dyDescent="0.3">
      <c r="B19" s="2"/>
      <c r="C19" s="2"/>
    </row>
    <row r="20" spans="1:6" x14ac:dyDescent="0.3">
      <c r="B20" s="2"/>
      <c r="C20" s="2"/>
      <c r="E20" s="2"/>
    </row>
    <row r="21" spans="1:6" x14ac:dyDescent="0.3">
      <c r="B21" s="2"/>
      <c r="E21" s="2"/>
    </row>
    <row r="22" spans="1:6" x14ac:dyDescent="0.3">
      <c r="B22" s="2"/>
    </row>
    <row r="23" spans="1:6" x14ac:dyDescent="0.3">
      <c r="B23" s="2"/>
      <c r="C23" s="2"/>
      <c r="D23" s="4"/>
      <c r="E23" s="5"/>
      <c r="F23" s="5"/>
    </row>
    <row r="24" spans="1:6" x14ac:dyDescent="0.3">
      <c r="B24" s="2"/>
      <c r="C24" s="2"/>
      <c r="D24" s="4"/>
      <c r="E24" s="5"/>
      <c r="F24" s="5"/>
    </row>
    <row r="25" spans="1:6" x14ac:dyDescent="0.3">
      <c r="B25" s="2"/>
      <c r="D25" s="8" t="s">
        <v>9</v>
      </c>
      <c r="E25" s="9"/>
      <c r="F25" s="5"/>
    </row>
    <row r="26" spans="1:6" x14ac:dyDescent="0.3">
      <c r="B26" s="2"/>
      <c r="D26" s="10" t="str">
        <f>E6&amp;" "&amp;E7</f>
        <v>문인로17번길 7</v>
      </c>
      <c r="E26" s="11">
        <f>MATCH(D26,수지성당구역검색!Q87:Q893,0)</f>
        <v>65</v>
      </c>
      <c r="F26" s="5"/>
    </row>
    <row r="27" spans="1:6" x14ac:dyDescent="0.3">
      <c r="B27" s="2"/>
      <c r="D27" s="12" t="s">
        <v>10</v>
      </c>
      <c r="E27" s="14"/>
      <c r="F27" s="5"/>
    </row>
    <row r="28" spans="1:6" x14ac:dyDescent="0.3">
      <c r="B28" s="2"/>
      <c r="C28" s="7" t="str">
        <f>IFERROR(INDEX(수지성당구역검색!M87:M893,수지성당구역검색!D26),"")</f>
        <v/>
      </c>
      <c r="D28" s="13" t="str">
        <f>IFERROR(INDEX(수지성당구역검색!N87:N893,수지성당구역검색!E26),"")</f>
        <v>4지역 풍덕3구역</v>
      </c>
      <c r="F28" s="5"/>
    </row>
    <row r="29" spans="1:6" x14ac:dyDescent="0.3">
      <c r="B29" s="2"/>
      <c r="C29" s="2"/>
      <c r="E29" s="5"/>
      <c r="F29" s="5"/>
    </row>
    <row r="30" spans="1:6" x14ac:dyDescent="0.3">
      <c r="B30" s="2"/>
      <c r="C30" s="2"/>
      <c r="D30" s="6"/>
      <c r="E30" s="1" t="s">
        <v>11</v>
      </c>
      <c r="F30" s="5"/>
    </row>
    <row r="31" spans="1:6" x14ac:dyDescent="0.3">
      <c r="B31" s="2"/>
    </row>
    <row r="32" spans="1:6" x14ac:dyDescent="0.3">
      <c r="A32" s="1" t="s">
        <v>12</v>
      </c>
      <c r="B32" s="2"/>
    </row>
    <row r="33" spans="1:2" x14ac:dyDescent="0.3">
      <c r="A33" s="35" t="s">
        <v>13</v>
      </c>
      <c r="B33" s="2"/>
    </row>
    <row r="34" spans="1:2" x14ac:dyDescent="0.3">
      <c r="A34" s="36" t="s">
        <v>14</v>
      </c>
      <c r="B34" s="2"/>
    </row>
    <row r="35" spans="1:2" x14ac:dyDescent="0.3">
      <c r="A35" s="36" t="s">
        <v>15</v>
      </c>
      <c r="B35" s="2"/>
    </row>
    <row r="36" spans="1:2" x14ac:dyDescent="0.3">
      <c r="A36" s="36" t="s">
        <v>16</v>
      </c>
      <c r="B36" s="2"/>
    </row>
    <row r="37" spans="1:2" x14ac:dyDescent="0.3">
      <c r="A37" s="36" t="s">
        <v>17</v>
      </c>
      <c r="B37" s="2"/>
    </row>
    <row r="38" spans="1:2" x14ac:dyDescent="0.3">
      <c r="A38" s="36" t="s">
        <v>18</v>
      </c>
      <c r="B38" s="2"/>
    </row>
    <row r="39" spans="1:2" x14ac:dyDescent="0.3">
      <c r="A39" s="36" t="s">
        <v>19</v>
      </c>
      <c r="B39" s="2"/>
    </row>
    <row r="40" spans="1:2" x14ac:dyDescent="0.3">
      <c r="A40" s="36" t="s">
        <v>20</v>
      </c>
      <c r="B40" s="2"/>
    </row>
    <row r="41" spans="1:2" x14ac:dyDescent="0.3">
      <c r="A41" s="36" t="s">
        <v>21</v>
      </c>
      <c r="B41" s="2"/>
    </row>
    <row r="42" spans="1:2" x14ac:dyDescent="0.3">
      <c r="A42" s="36" t="s">
        <v>22</v>
      </c>
      <c r="B42" s="2"/>
    </row>
    <row r="43" spans="1:2" x14ac:dyDescent="0.3">
      <c r="A43" s="1" t="s">
        <v>23</v>
      </c>
      <c r="B43" s="2"/>
    </row>
    <row r="44" spans="1:2" x14ac:dyDescent="0.3">
      <c r="A44" s="36" t="s">
        <v>24</v>
      </c>
      <c r="B44" s="2"/>
    </row>
    <row r="45" spans="1:2" x14ac:dyDescent="0.3">
      <c r="A45" s="36" t="s">
        <v>25</v>
      </c>
      <c r="B45" s="2"/>
    </row>
    <row r="46" spans="1:2" x14ac:dyDescent="0.3">
      <c r="A46" s="36" t="s">
        <v>26</v>
      </c>
      <c r="B46" s="2"/>
    </row>
    <row r="47" spans="1:2" x14ac:dyDescent="0.3">
      <c r="A47" s="36" t="s">
        <v>27</v>
      </c>
      <c r="B47" s="2"/>
    </row>
    <row r="48" spans="1:2" x14ac:dyDescent="0.3">
      <c r="A48" s="36" t="s">
        <v>28</v>
      </c>
      <c r="B48" s="2"/>
    </row>
    <row r="49" spans="1:2" x14ac:dyDescent="0.3">
      <c r="A49" s="36" t="s">
        <v>29</v>
      </c>
      <c r="B49" s="2"/>
    </row>
    <row r="50" spans="1:2" x14ac:dyDescent="0.3">
      <c r="A50" s="36" t="s">
        <v>30</v>
      </c>
      <c r="B50" s="2"/>
    </row>
    <row r="51" spans="1:2" x14ac:dyDescent="0.3">
      <c r="A51" s="36" t="s">
        <v>31</v>
      </c>
      <c r="B51" s="2"/>
    </row>
    <row r="52" spans="1:2" x14ac:dyDescent="0.3">
      <c r="A52" s="36" t="s">
        <v>32</v>
      </c>
      <c r="B52" s="2"/>
    </row>
    <row r="53" spans="1:2" x14ac:dyDescent="0.3">
      <c r="A53" s="36" t="s">
        <v>33</v>
      </c>
      <c r="B53" s="2"/>
    </row>
    <row r="54" spans="1:2" x14ac:dyDescent="0.3">
      <c r="A54" s="36" t="s">
        <v>34</v>
      </c>
      <c r="B54" s="2"/>
    </row>
    <row r="55" spans="1:2" x14ac:dyDescent="0.3">
      <c r="A55" s="36" t="s">
        <v>35</v>
      </c>
      <c r="B55" s="2"/>
    </row>
    <row r="56" spans="1:2" x14ac:dyDescent="0.3">
      <c r="A56" s="36" t="s">
        <v>36</v>
      </c>
      <c r="B56" s="2"/>
    </row>
    <row r="57" spans="1:2" x14ac:dyDescent="0.3">
      <c r="A57" s="36" t="s">
        <v>37</v>
      </c>
      <c r="B57" s="2"/>
    </row>
    <row r="58" spans="1:2" x14ac:dyDescent="0.3">
      <c r="A58" s="36" t="s">
        <v>38</v>
      </c>
      <c r="B58" s="2"/>
    </row>
    <row r="59" spans="1:2" x14ac:dyDescent="0.3">
      <c r="A59" s="36" t="s">
        <v>39</v>
      </c>
      <c r="B59" s="2"/>
    </row>
    <row r="60" spans="1:2" x14ac:dyDescent="0.3">
      <c r="A60" s="36" t="s">
        <v>40</v>
      </c>
      <c r="B60" s="2"/>
    </row>
    <row r="61" spans="1:2" x14ac:dyDescent="0.3">
      <c r="A61" s="36" t="s">
        <v>41</v>
      </c>
      <c r="B61" s="2"/>
    </row>
    <row r="62" spans="1:2" x14ac:dyDescent="0.3">
      <c r="A62" s="36" t="s">
        <v>42</v>
      </c>
      <c r="B62" s="2"/>
    </row>
    <row r="63" spans="1:2" x14ac:dyDescent="0.3">
      <c r="A63" s="36" t="s">
        <v>43</v>
      </c>
      <c r="B63" s="2"/>
    </row>
    <row r="64" spans="1:2" x14ac:dyDescent="0.3">
      <c r="A64" s="36" t="s">
        <v>44</v>
      </c>
      <c r="B64" s="2"/>
    </row>
    <row r="65" spans="1:2" x14ac:dyDescent="0.3">
      <c r="A65" s="36" t="s">
        <v>45</v>
      </c>
      <c r="B65" s="2"/>
    </row>
    <row r="66" spans="1:2" x14ac:dyDescent="0.3">
      <c r="A66" s="36" t="s">
        <v>46</v>
      </c>
      <c r="B66" s="2"/>
    </row>
    <row r="67" spans="1:2" x14ac:dyDescent="0.3">
      <c r="A67" s="36" t="s">
        <v>47</v>
      </c>
      <c r="B67" s="2"/>
    </row>
    <row r="68" spans="1:2" x14ac:dyDescent="0.3">
      <c r="A68" s="36" t="s">
        <v>48</v>
      </c>
      <c r="B68" s="2"/>
    </row>
    <row r="69" spans="1:2" x14ac:dyDescent="0.3">
      <c r="A69" s="37" t="s">
        <v>49</v>
      </c>
      <c r="B69" s="2"/>
    </row>
    <row r="70" spans="1:2" x14ac:dyDescent="0.3">
      <c r="A70" s="2"/>
      <c r="B70" s="2"/>
    </row>
    <row r="71" spans="1:2" x14ac:dyDescent="0.3">
      <c r="A71" s="2"/>
      <c r="B71" s="2"/>
    </row>
    <row r="72" spans="1:2" x14ac:dyDescent="0.3">
      <c r="A72" s="2"/>
      <c r="B72" s="2"/>
    </row>
    <row r="86" spans="7:17" x14ac:dyDescent="0.3">
      <c r="G86" s="15" t="s">
        <v>50</v>
      </c>
      <c r="H86" s="16" t="s">
        <v>51</v>
      </c>
      <c r="I86" s="16"/>
      <c r="J86" s="16" t="s">
        <v>52</v>
      </c>
      <c r="K86" s="25" t="s">
        <v>53</v>
      </c>
      <c r="L86" s="16" t="s">
        <v>54</v>
      </c>
      <c r="M86" s="16" t="s">
        <v>55</v>
      </c>
      <c r="N86" s="25" t="s">
        <v>56</v>
      </c>
      <c r="O86" s="16"/>
      <c r="P86" s="16"/>
      <c r="Q86" s="28"/>
    </row>
    <row r="87" spans="7:17" ht="17.25" x14ac:dyDescent="0.3">
      <c r="G87" s="17" t="s">
        <v>14</v>
      </c>
      <c r="H87" s="18" t="s">
        <v>57</v>
      </c>
      <c r="I87" s="18" t="s">
        <v>58</v>
      </c>
      <c r="J87" s="18" t="s">
        <v>59</v>
      </c>
      <c r="K87" s="26" t="str">
        <f t="shared" ref="K87:K150" si="0">H87&amp;I87&amp;J87</f>
        <v>59, 동아 109동-112동</v>
      </c>
      <c r="L87" s="19">
        <v>3</v>
      </c>
      <c r="M87" s="19" t="s">
        <v>60</v>
      </c>
      <c r="N87" s="26" t="str">
        <f t="shared" ref="N87:N150" si="1">L87&amp;O87&amp;" "&amp;M87&amp;P87</f>
        <v>3지역 동아구역</v>
      </c>
      <c r="O87" s="18" t="s">
        <v>54</v>
      </c>
      <c r="P87" s="18" t="s">
        <v>55</v>
      </c>
      <c r="Q87" s="29" t="str">
        <f t="shared" ref="Q87:Q150" si="2">G87&amp; " "&amp;K87</f>
        <v>문인로 59, 동아 109동-112동</v>
      </c>
    </row>
    <row r="88" spans="7:17" ht="17.25" x14ac:dyDescent="0.3">
      <c r="G88" s="17" t="s">
        <v>14</v>
      </c>
      <c r="H88" s="18" t="s">
        <v>57</v>
      </c>
      <c r="I88" s="18" t="s">
        <v>58</v>
      </c>
      <c r="J88" s="18" t="s">
        <v>61</v>
      </c>
      <c r="K88" s="26" t="str">
        <f t="shared" si="0"/>
        <v>59, 삼익 101동-104동</v>
      </c>
      <c r="L88" s="19">
        <v>3</v>
      </c>
      <c r="M88" s="19" t="s">
        <v>62</v>
      </c>
      <c r="N88" s="26" t="str">
        <f t="shared" si="1"/>
        <v>3지역 삼익구역</v>
      </c>
      <c r="O88" s="18" t="s">
        <v>54</v>
      </c>
      <c r="P88" s="18" t="s">
        <v>55</v>
      </c>
      <c r="Q88" s="29" t="str">
        <f t="shared" si="2"/>
        <v>문인로 59, 삼익 101동-104동</v>
      </c>
    </row>
    <row r="89" spans="7:17" ht="17.25" x14ac:dyDescent="0.3">
      <c r="G89" s="17" t="s">
        <v>14</v>
      </c>
      <c r="H89" s="18" t="s">
        <v>57</v>
      </c>
      <c r="I89" s="18" t="s">
        <v>58</v>
      </c>
      <c r="J89" s="18" t="s">
        <v>63</v>
      </c>
      <c r="K89" s="26" t="str">
        <f t="shared" si="0"/>
        <v>59, 풍림 105동-108동</v>
      </c>
      <c r="L89" s="19">
        <v>3</v>
      </c>
      <c r="M89" s="19" t="s">
        <v>64</v>
      </c>
      <c r="N89" s="26" t="str">
        <f t="shared" si="1"/>
        <v>3지역 풍림구역</v>
      </c>
      <c r="O89" s="18" t="s">
        <v>54</v>
      </c>
      <c r="P89" s="18" t="s">
        <v>55</v>
      </c>
      <c r="Q89" s="29" t="str">
        <f t="shared" si="2"/>
        <v>문인로 59, 풍림 105동-108동</v>
      </c>
    </row>
    <row r="90" spans="7:17" ht="17.25" x14ac:dyDescent="0.3">
      <c r="G90" s="17" t="s">
        <v>14</v>
      </c>
      <c r="H90" s="18" t="s">
        <v>65</v>
      </c>
      <c r="I90" s="18" t="s">
        <v>66</v>
      </c>
      <c r="J90" s="18" t="s">
        <v>67</v>
      </c>
      <c r="K90" s="26" t="str">
        <f t="shared" si="0"/>
        <v>67-0</v>
      </c>
      <c r="L90" s="19">
        <v>3</v>
      </c>
      <c r="M90" s="19" t="s">
        <v>60</v>
      </c>
      <c r="N90" s="26" t="str">
        <f t="shared" si="1"/>
        <v>3지역 동아구역</v>
      </c>
      <c r="O90" s="18" t="s">
        <v>54</v>
      </c>
      <c r="P90" s="18" t="s">
        <v>55</v>
      </c>
      <c r="Q90" s="29" t="str">
        <f t="shared" si="2"/>
        <v>문인로 67-0</v>
      </c>
    </row>
    <row r="91" spans="7:17" ht="17.25" x14ac:dyDescent="0.3">
      <c r="G91" s="17" t="s">
        <v>14</v>
      </c>
      <c r="H91" s="18" t="s">
        <v>68</v>
      </c>
      <c r="I91" s="18" t="s">
        <v>66</v>
      </c>
      <c r="J91" s="18" t="s">
        <v>67</v>
      </c>
      <c r="K91" s="26" t="str">
        <f t="shared" si="0"/>
        <v>68-0</v>
      </c>
      <c r="L91" s="19" t="s">
        <v>69</v>
      </c>
      <c r="M91" s="19" t="s">
        <v>70</v>
      </c>
      <c r="N91" s="26" t="str">
        <f t="shared" si="1"/>
        <v>동천성당관할지역 _구역</v>
      </c>
      <c r="O91" s="18" t="s">
        <v>54</v>
      </c>
      <c r="P91" s="18" t="s">
        <v>55</v>
      </c>
      <c r="Q91" s="29" t="str">
        <f t="shared" si="2"/>
        <v>문인로 68-0</v>
      </c>
    </row>
    <row r="92" spans="7:17" ht="17.25" x14ac:dyDescent="0.3">
      <c r="G92" s="17" t="s">
        <v>14</v>
      </c>
      <c r="H92" s="18" t="s">
        <v>71</v>
      </c>
      <c r="I92" s="18" t="s">
        <v>66</v>
      </c>
      <c r="J92" s="18" t="s">
        <v>67</v>
      </c>
      <c r="K92" s="26" t="str">
        <f t="shared" si="0"/>
        <v>70-0</v>
      </c>
      <c r="L92" s="19" t="s">
        <v>69</v>
      </c>
      <c r="M92" s="19" t="s">
        <v>70</v>
      </c>
      <c r="N92" s="26" t="str">
        <f t="shared" si="1"/>
        <v>동천성당관할지역 _구역</v>
      </c>
      <c r="O92" s="18" t="s">
        <v>54</v>
      </c>
      <c r="P92" s="18" t="s">
        <v>55</v>
      </c>
      <c r="Q92" s="29" t="str">
        <f t="shared" si="2"/>
        <v>문인로 70-0</v>
      </c>
    </row>
    <row r="93" spans="7:17" ht="17.25" x14ac:dyDescent="0.3">
      <c r="G93" s="17" t="s">
        <v>14</v>
      </c>
      <c r="H93" s="18" t="s">
        <v>72</v>
      </c>
      <c r="I93" s="18" t="s">
        <v>66</v>
      </c>
      <c r="J93" s="18" t="s">
        <v>67</v>
      </c>
      <c r="K93" s="26" t="str">
        <f t="shared" si="0"/>
        <v>72-0</v>
      </c>
      <c r="L93" s="19" t="s">
        <v>69</v>
      </c>
      <c r="M93" s="19" t="s">
        <v>70</v>
      </c>
      <c r="N93" s="26" t="str">
        <f t="shared" si="1"/>
        <v>동천성당관할지역 _구역</v>
      </c>
      <c r="O93" s="18" t="s">
        <v>54</v>
      </c>
      <c r="P93" s="18" t="s">
        <v>55</v>
      </c>
      <c r="Q93" s="29" t="str">
        <f t="shared" si="2"/>
        <v>문인로 72-0</v>
      </c>
    </row>
    <row r="94" spans="7:17" ht="17.25" x14ac:dyDescent="0.3">
      <c r="G94" s="17" t="s">
        <v>14</v>
      </c>
      <c r="H94" s="18" t="s">
        <v>73</v>
      </c>
      <c r="I94" s="18" t="s">
        <v>66</v>
      </c>
      <c r="J94" s="18" t="s">
        <v>67</v>
      </c>
      <c r="K94" s="26" t="str">
        <f t="shared" si="0"/>
        <v>74-0</v>
      </c>
      <c r="L94" s="19" t="s">
        <v>69</v>
      </c>
      <c r="M94" s="19" t="s">
        <v>70</v>
      </c>
      <c r="N94" s="26" t="str">
        <f t="shared" si="1"/>
        <v>동천성당관할지역 _구역</v>
      </c>
      <c r="O94" s="18" t="s">
        <v>54</v>
      </c>
      <c r="P94" s="18" t="s">
        <v>55</v>
      </c>
      <c r="Q94" s="29" t="str">
        <f t="shared" si="2"/>
        <v>문인로 74-0</v>
      </c>
    </row>
    <row r="95" spans="7:17" ht="17.25" x14ac:dyDescent="0.3">
      <c r="G95" s="17" t="s">
        <v>14</v>
      </c>
      <c r="H95" s="18" t="s">
        <v>74</v>
      </c>
      <c r="I95" s="18" t="s">
        <v>66</v>
      </c>
      <c r="J95" s="18" t="s">
        <v>67</v>
      </c>
      <c r="K95" s="26" t="str">
        <f t="shared" si="0"/>
        <v>76-0</v>
      </c>
      <c r="L95" s="19" t="s">
        <v>69</v>
      </c>
      <c r="M95" s="19" t="s">
        <v>70</v>
      </c>
      <c r="N95" s="26" t="str">
        <f t="shared" si="1"/>
        <v>동천성당관할지역 _구역</v>
      </c>
      <c r="O95" s="18" t="s">
        <v>54</v>
      </c>
      <c r="P95" s="18" t="s">
        <v>55</v>
      </c>
      <c r="Q95" s="29" t="str">
        <f t="shared" si="2"/>
        <v>문인로 76-0</v>
      </c>
    </row>
    <row r="96" spans="7:17" ht="17.25" x14ac:dyDescent="0.3">
      <c r="G96" s="17" t="s">
        <v>14</v>
      </c>
      <c r="H96" s="18" t="s">
        <v>74</v>
      </c>
      <c r="I96" s="18" t="s">
        <v>66</v>
      </c>
      <c r="J96" s="18" t="s">
        <v>75</v>
      </c>
      <c r="K96" s="26" t="str">
        <f t="shared" si="0"/>
        <v>76-1</v>
      </c>
      <c r="L96" s="19" t="s">
        <v>69</v>
      </c>
      <c r="M96" s="19" t="s">
        <v>70</v>
      </c>
      <c r="N96" s="26" t="str">
        <f t="shared" si="1"/>
        <v>동천성당관할지역 _구역</v>
      </c>
      <c r="O96" s="18" t="s">
        <v>54</v>
      </c>
      <c r="P96" s="18" t="s">
        <v>55</v>
      </c>
      <c r="Q96" s="29" t="str">
        <f t="shared" si="2"/>
        <v>문인로 76-1</v>
      </c>
    </row>
    <row r="97" spans="7:17" ht="17.25" x14ac:dyDescent="0.3">
      <c r="G97" s="17" t="s">
        <v>14</v>
      </c>
      <c r="H97" s="18" t="s">
        <v>76</v>
      </c>
      <c r="I97" s="18" t="s">
        <v>66</v>
      </c>
      <c r="J97" s="18" t="s">
        <v>67</v>
      </c>
      <c r="K97" s="26" t="str">
        <f t="shared" si="0"/>
        <v>78-0</v>
      </c>
      <c r="L97" s="19" t="s">
        <v>69</v>
      </c>
      <c r="M97" s="19" t="s">
        <v>70</v>
      </c>
      <c r="N97" s="26" t="str">
        <f t="shared" si="1"/>
        <v>동천성당관할지역 _구역</v>
      </c>
      <c r="O97" s="18" t="s">
        <v>54</v>
      </c>
      <c r="P97" s="18" t="s">
        <v>55</v>
      </c>
      <c r="Q97" s="29" t="str">
        <f t="shared" si="2"/>
        <v>문인로 78-0</v>
      </c>
    </row>
    <row r="98" spans="7:17" ht="17.25" x14ac:dyDescent="0.3">
      <c r="G98" s="17" t="s">
        <v>15</v>
      </c>
      <c r="H98" s="18" t="s">
        <v>77</v>
      </c>
      <c r="I98" s="18" t="s">
        <v>66</v>
      </c>
      <c r="J98" s="18" t="s">
        <v>67</v>
      </c>
      <c r="K98" s="26" t="str">
        <f t="shared" si="0"/>
        <v>2-0</v>
      </c>
      <c r="L98" s="19">
        <v>4</v>
      </c>
      <c r="M98" s="19" t="s">
        <v>78</v>
      </c>
      <c r="N98" s="26" t="str">
        <f t="shared" si="1"/>
        <v>4지역 풍덕3구역</v>
      </c>
      <c r="O98" s="18" t="s">
        <v>54</v>
      </c>
      <c r="P98" s="18" t="s">
        <v>55</v>
      </c>
      <c r="Q98" s="29" t="str">
        <f t="shared" si="2"/>
        <v>문인로13번길 2-0</v>
      </c>
    </row>
    <row r="99" spans="7:17" ht="17.25" x14ac:dyDescent="0.3">
      <c r="G99" s="17" t="s">
        <v>15</v>
      </c>
      <c r="H99" s="18" t="s">
        <v>79</v>
      </c>
      <c r="I99" s="18" t="s">
        <v>66</v>
      </c>
      <c r="J99" s="18" t="s">
        <v>67</v>
      </c>
      <c r="K99" s="26" t="str">
        <f t="shared" si="0"/>
        <v>6-0</v>
      </c>
      <c r="L99" s="19">
        <v>4</v>
      </c>
      <c r="M99" s="19" t="s">
        <v>78</v>
      </c>
      <c r="N99" s="26" t="str">
        <f t="shared" si="1"/>
        <v>4지역 풍덕3구역</v>
      </c>
      <c r="O99" s="18" t="s">
        <v>54</v>
      </c>
      <c r="P99" s="18" t="s">
        <v>55</v>
      </c>
      <c r="Q99" s="29" t="str">
        <f t="shared" si="2"/>
        <v>문인로13번길 6-0</v>
      </c>
    </row>
    <row r="100" spans="7:17" ht="17.25" x14ac:dyDescent="0.3">
      <c r="G100" s="17" t="s">
        <v>15</v>
      </c>
      <c r="H100" s="18" t="s">
        <v>80</v>
      </c>
      <c r="I100" s="18" t="s">
        <v>66</v>
      </c>
      <c r="J100" s="18" t="s">
        <v>77</v>
      </c>
      <c r="K100" s="26" t="str">
        <f t="shared" si="0"/>
        <v>7-2</v>
      </c>
      <c r="L100" s="19">
        <v>4</v>
      </c>
      <c r="M100" s="19" t="s">
        <v>81</v>
      </c>
      <c r="N100" s="26" t="str">
        <f t="shared" si="1"/>
        <v>4지역 풍덕2구역</v>
      </c>
      <c r="O100" s="18" t="s">
        <v>54</v>
      </c>
      <c r="P100" s="18" t="s">
        <v>55</v>
      </c>
      <c r="Q100" s="29" t="str">
        <f t="shared" si="2"/>
        <v>문인로13번길 7-2</v>
      </c>
    </row>
    <row r="101" spans="7:17" ht="17.25" x14ac:dyDescent="0.3">
      <c r="G101" s="17" t="s">
        <v>15</v>
      </c>
      <c r="H101" s="18" t="s">
        <v>80</v>
      </c>
      <c r="I101" s="18" t="s">
        <v>66</v>
      </c>
      <c r="J101" s="18" t="s">
        <v>82</v>
      </c>
      <c r="K101" s="26" t="str">
        <f t="shared" si="0"/>
        <v>7-4</v>
      </c>
      <c r="L101" s="19">
        <v>4</v>
      </c>
      <c r="M101" s="19" t="s">
        <v>81</v>
      </c>
      <c r="N101" s="26" t="str">
        <f t="shared" si="1"/>
        <v>4지역 풍덕2구역</v>
      </c>
      <c r="O101" s="18" t="s">
        <v>54</v>
      </c>
      <c r="P101" s="18" t="s">
        <v>55</v>
      </c>
      <c r="Q101" s="29" t="str">
        <f t="shared" si="2"/>
        <v>문인로13번길 7-4</v>
      </c>
    </row>
    <row r="102" spans="7:17" ht="17.25" x14ac:dyDescent="0.3">
      <c r="G102" s="17" t="s">
        <v>15</v>
      </c>
      <c r="H102" s="18" t="s">
        <v>80</v>
      </c>
      <c r="I102" s="18" t="s">
        <v>66</v>
      </c>
      <c r="J102" s="18" t="s">
        <v>79</v>
      </c>
      <c r="K102" s="26" t="str">
        <f t="shared" si="0"/>
        <v>7-6</v>
      </c>
      <c r="L102" s="19">
        <v>4</v>
      </c>
      <c r="M102" s="19" t="s">
        <v>81</v>
      </c>
      <c r="N102" s="26" t="str">
        <f t="shared" si="1"/>
        <v>4지역 풍덕2구역</v>
      </c>
      <c r="O102" s="18" t="s">
        <v>54</v>
      </c>
      <c r="P102" s="18" t="s">
        <v>55</v>
      </c>
      <c r="Q102" s="29" t="str">
        <f t="shared" si="2"/>
        <v>문인로13번길 7-6</v>
      </c>
    </row>
    <row r="103" spans="7:17" ht="17.25" x14ac:dyDescent="0.3">
      <c r="G103" s="17" t="s">
        <v>15</v>
      </c>
      <c r="H103" s="18" t="s">
        <v>80</v>
      </c>
      <c r="I103" s="18" t="s">
        <v>66</v>
      </c>
      <c r="J103" s="18" t="s">
        <v>83</v>
      </c>
      <c r="K103" s="26" t="str">
        <f t="shared" si="0"/>
        <v>7-8</v>
      </c>
      <c r="L103" s="19">
        <v>4</v>
      </c>
      <c r="M103" s="19" t="s">
        <v>81</v>
      </c>
      <c r="N103" s="26" t="str">
        <f t="shared" si="1"/>
        <v>4지역 풍덕2구역</v>
      </c>
      <c r="O103" s="18" t="s">
        <v>54</v>
      </c>
      <c r="P103" s="18" t="s">
        <v>55</v>
      </c>
      <c r="Q103" s="29" t="str">
        <f t="shared" si="2"/>
        <v>문인로13번길 7-8</v>
      </c>
    </row>
    <row r="104" spans="7:17" ht="17.25" x14ac:dyDescent="0.3">
      <c r="G104" s="17" t="s">
        <v>15</v>
      </c>
      <c r="H104" s="18" t="s">
        <v>83</v>
      </c>
      <c r="I104" s="18" t="s">
        <v>66</v>
      </c>
      <c r="J104" s="18" t="s">
        <v>67</v>
      </c>
      <c r="K104" s="26" t="str">
        <f t="shared" si="0"/>
        <v>8-0</v>
      </c>
      <c r="L104" s="19">
        <v>4</v>
      </c>
      <c r="M104" s="19" t="s">
        <v>78</v>
      </c>
      <c r="N104" s="26" t="str">
        <f t="shared" si="1"/>
        <v>4지역 풍덕3구역</v>
      </c>
      <c r="O104" s="18" t="s">
        <v>54</v>
      </c>
      <c r="P104" s="18" t="s">
        <v>55</v>
      </c>
      <c r="Q104" s="29" t="str">
        <f t="shared" si="2"/>
        <v>문인로13번길 8-0</v>
      </c>
    </row>
    <row r="105" spans="7:17" ht="17.25" x14ac:dyDescent="0.3">
      <c r="G105" s="17" t="s">
        <v>15</v>
      </c>
      <c r="H105" s="18" t="s">
        <v>84</v>
      </c>
      <c r="I105" s="18" t="s">
        <v>66</v>
      </c>
      <c r="J105" s="18" t="s">
        <v>67</v>
      </c>
      <c r="K105" s="26" t="str">
        <f t="shared" si="0"/>
        <v>9-0</v>
      </c>
      <c r="L105" s="19">
        <v>4</v>
      </c>
      <c r="M105" s="19" t="s">
        <v>81</v>
      </c>
      <c r="N105" s="26" t="str">
        <f t="shared" si="1"/>
        <v>4지역 풍덕2구역</v>
      </c>
      <c r="O105" s="18" t="s">
        <v>54</v>
      </c>
      <c r="P105" s="18" t="s">
        <v>55</v>
      </c>
      <c r="Q105" s="29" t="str">
        <f t="shared" si="2"/>
        <v>문인로13번길 9-0</v>
      </c>
    </row>
    <row r="106" spans="7:17" ht="17.25" x14ac:dyDescent="0.3">
      <c r="G106" s="17" t="s">
        <v>15</v>
      </c>
      <c r="H106" s="18" t="s">
        <v>85</v>
      </c>
      <c r="I106" s="18"/>
      <c r="J106" s="18"/>
      <c r="K106" s="26" t="str">
        <f t="shared" si="0"/>
        <v>10</v>
      </c>
      <c r="L106" s="19">
        <v>4</v>
      </c>
      <c r="M106" s="19" t="s">
        <v>81</v>
      </c>
      <c r="N106" s="26" t="str">
        <f t="shared" si="1"/>
        <v>4지역 풍덕2구역</v>
      </c>
      <c r="O106" s="18" t="s">
        <v>54</v>
      </c>
      <c r="P106" s="18" t="s">
        <v>55</v>
      </c>
      <c r="Q106" s="29" t="str">
        <f t="shared" si="2"/>
        <v>문인로13번길 10</v>
      </c>
    </row>
    <row r="107" spans="7:17" ht="17.25" x14ac:dyDescent="0.3">
      <c r="G107" s="17" t="s">
        <v>15</v>
      </c>
      <c r="H107" s="18" t="s">
        <v>85</v>
      </c>
      <c r="I107" s="18" t="s">
        <v>66</v>
      </c>
      <c r="J107" s="18" t="s">
        <v>75</v>
      </c>
      <c r="K107" s="26" t="str">
        <f t="shared" si="0"/>
        <v>10-1</v>
      </c>
      <c r="L107" s="19">
        <v>4</v>
      </c>
      <c r="M107" s="19" t="s">
        <v>81</v>
      </c>
      <c r="N107" s="26" t="str">
        <f t="shared" si="1"/>
        <v>4지역 풍덕2구역</v>
      </c>
      <c r="O107" s="18" t="s">
        <v>54</v>
      </c>
      <c r="P107" s="18" t="s">
        <v>55</v>
      </c>
      <c r="Q107" s="29" t="str">
        <f t="shared" si="2"/>
        <v>문인로13번길 10-1</v>
      </c>
    </row>
    <row r="108" spans="7:17" ht="17.25" x14ac:dyDescent="0.3">
      <c r="G108" s="17" t="s">
        <v>15</v>
      </c>
      <c r="H108" s="18" t="s">
        <v>86</v>
      </c>
      <c r="I108" s="18"/>
      <c r="J108" s="18"/>
      <c r="K108" s="26" t="str">
        <f t="shared" si="0"/>
        <v>11</v>
      </c>
      <c r="L108" s="19">
        <v>4</v>
      </c>
      <c r="M108" s="19" t="s">
        <v>81</v>
      </c>
      <c r="N108" s="26" t="str">
        <f t="shared" si="1"/>
        <v>4지역 풍덕2구역</v>
      </c>
      <c r="O108" s="18" t="s">
        <v>54</v>
      </c>
      <c r="P108" s="18" t="s">
        <v>55</v>
      </c>
      <c r="Q108" s="29" t="str">
        <f t="shared" si="2"/>
        <v>문인로13번길 11</v>
      </c>
    </row>
    <row r="109" spans="7:17" ht="17.25" x14ac:dyDescent="0.3">
      <c r="G109" s="17" t="s">
        <v>15</v>
      </c>
      <c r="H109" s="18" t="s">
        <v>86</v>
      </c>
      <c r="I109" s="18" t="s">
        <v>66</v>
      </c>
      <c r="J109" s="18" t="s">
        <v>75</v>
      </c>
      <c r="K109" s="26" t="str">
        <f t="shared" si="0"/>
        <v>11-1</v>
      </c>
      <c r="L109" s="19">
        <v>4</v>
      </c>
      <c r="M109" s="19" t="s">
        <v>81</v>
      </c>
      <c r="N109" s="26" t="str">
        <f t="shared" si="1"/>
        <v>4지역 풍덕2구역</v>
      </c>
      <c r="O109" s="18" t="s">
        <v>54</v>
      </c>
      <c r="P109" s="18" t="s">
        <v>55</v>
      </c>
      <c r="Q109" s="29" t="str">
        <f t="shared" si="2"/>
        <v>문인로13번길 11-1</v>
      </c>
    </row>
    <row r="110" spans="7:17" ht="17.25" x14ac:dyDescent="0.3">
      <c r="G110" s="17" t="s">
        <v>15</v>
      </c>
      <c r="H110" s="18" t="s">
        <v>87</v>
      </c>
      <c r="I110" s="18"/>
      <c r="J110" s="18"/>
      <c r="K110" s="26" t="str">
        <f t="shared" si="0"/>
        <v>12</v>
      </c>
      <c r="L110" s="19">
        <v>4</v>
      </c>
      <c r="M110" s="19" t="s">
        <v>81</v>
      </c>
      <c r="N110" s="26" t="str">
        <f t="shared" si="1"/>
        <v>4지역 풍덕2구역</v>
      </c>
      <c r="O110" s="18" t="s">
        <v>54</v>
      </c>
      <c r="P110" s="18" t="s">
        <v>55</v>
      </c>
      <c r="Q110" s="29" t="str">
        <f t="shared" si="2"/>
        <v>문인로13번길 12</v>
      </c>
    </row>
    <row r="111" spans="7:17" ht="17.25" x14ac:dyDescent="0.3">
      <c r="G111" s="17" t="s">
        <v>15</v>
      </c>
      <c r="H111" s="18" t="s">
        <v>88</v>
      </c>
      <c r="I111" s="18"/>
      <c r="J111" s="18"/>
      <c r="K111" s="26" t="str">
        <f t="shared" si="0"/>
        <v>13</v>
      </c>
      <c r="L111" s="19">
        <v>4</v>
      </c>
      <c r="M111" s="19" t="s">
        <v>81</v>
      </c>
      <c r="N111" s="26" t="str">
        <f t="shared" si="1"/>
        <v>4지역 풍덕2구역</v>
      </c>
      <c r="O111" s="18" t="s">
        <v>54</v>
      </c>
      <c r="P111" s="18" t="s">
        <v>55</v>
      </c>
      <c r="Q111" s="29" t="str">
        <f t="shared" si="2"/>
        <v>문인로13번길 13</v>
      </c>
    </row>
    <row r="112" spans="7:17" ht="17.25" x14ac:dyDescent="0.3">
      <c r="G112" s="17" t="s">
        <v>15</v>
      </c>
      <c r="H112" s="18" t="s">
        <v>88</v>
      </c>
      <c r="I112" s="18" t="s">
        <v>66</v>
      </c>
      <c r="J112" s="18" t="s">
        <v>75</v>
      </c>
      <c r="K112" s="26" t="str">
        <f t="shared" si="0"/>
        <v>13-1</v>
      </c>
      <c r="L112" s="19">
        <v>4</v>
      </c>
      <c r="M112" s="19" t="s">
        <v>81</v>
      </c>
      <c r="N112" s="26" t="str">
        <f t="shared" si="1"/>
        <v>4지역 풍덕2구역</v>
      </c>
      <c r="O112" s="18" t="s">
        <v>54</v>
      </c>
      <c r="P112" s="18" t="s">
        <v>55</v>
      </c>
      <c r="Q112" s="29" t="str">
        <f t="shared" si="2"/>
        <v>문인로13번길 13-1</v>
      </c>
    </row>
    <row r="113" spans="7:17" ht="17.25" x14ac:dyDescent="0.3">
      <c r="G113" s="17" t="s">
        <v>15</v>
      </c>
      <c r="H113" s="18" t="s">
        <v>89</v>
      </c>
      <c r="I113" s="18"/>
      <c r="J113" s="18"/>
      <c r="K113" s="26" t="str">
        <f t="shared" si="0"/>
        <v>14</v>
      </c>
      <c r="L113" s="19">
        <v>4</v>
      </c>
      <c r="M113" s="19" t="s">
        <v>81</v>
      </c>
      <c r="N113" s="26" t="str">
        <f t="shared" si="1"/>
        <v>4지역 풍덕2구역</v>
      </c>
      <c r="O113" s="18" t="s">
        <v>54</v>
      </c>
      <c r="P113" s="18" t="s">
        <v>55</v>
      </c>
      <c r="Q113" s="29" t="str">
        <f t="shared" si="2"/>
        <v>문인로13번길 14</v>
      </c>
    </row>
    <row r="114" spans="7:17" ht="17.25" x14ac:dyDescent="0.3">
      <c r="G114" s="17" t="s">
        <v>15</v>
      </c>
      <c r="H114" s="18" t="s">
        <v>89</v>
      </c>
      <c r="I114" s="18" t="s">
        <v>66</v>
      </c>
      <c r="J114" s="18" t="s">
        <v>75</v>
      </c>
      <c r="K114" s="26" t="str">
        <f t="shared" si="0"/>
        <v>14-1</v>
      </c>
      <c r="L114" s="19">
        <v>4</v>
      </c>
      <c r="M114" s="19" t="s">
        <v>81</v>
      </c>
      <c r="N114" s="26" t="str">
        <f t="shared" si="1"/>
        <v>4지역 풍덕2구역</v>
      </c>
      <c r="O114" s="18" t="s">
        <v>54</v>
      </c>
      <c r="P114" s="18" t="s">
        <v>55</v>
      </c>
      <c r="Q114" s="29" t="str">
        <f t="shared" si="2"/>
        <v>문인로13번길 14-1</v>
      </c>
    </row>
    <row r="115" spans="7:17" ht="17.25" x14ac:dyDescent="0.3">
      <c r="G115" s="17" t="s">
        <v>15</v>
      </c>
      <c r="H115" s="18" t="s">
        <v>90</v>
      </c>
      <c r="I115" s="18"/>
      <c r="J115" s="18"/>
      <c r="K115" s="26" t="str">
        <f t="shared" si="0"/>
        <v>15</v>
      </c>
      <c r="L115" s="19">
        <v>4</v>
      </c>
      <c r="M115" s="19" t="s">
        <v>81</v>
      </c>
      <c r="N115" s="26" t="str">
        <f t="shared" si="1"/>
        <v>4지역 풍덕2구역</v>
      </c>
      <c r="O115" s="18" t="s">
        <v>54</v>
      </c>
      <c r="P115" s="18" t="s">
        <v>55</v>
      </c>
      <c r="Q115" s="29" t="str">
        <f t="shared" si="2"/>
        <v>문인로13번길 15</v>
      </c>
    </row>
    <row r="116" spans="7:17" ht="17.25" x14ac:dyDescent="0.3">
      <c r="G116" s="17" t="s">
        <v>15</v>
      </c>
      <c r="H116" s="18" t="s">
        <v>90</v>
      </c>
      <c r="I116" s="18" t="s">
        <v>66</v>
      </c>
      <c r="J116" s="18" t="s">
        <v>75</v>
      </c>
      <c r="K116" s="26" t="str">
        <f t="shared" si="0"/>
        <v>15-1</v>
      </c>
      <c r="L116" s="19">
        <v>4</v>
      </c>
      <c r="M116" s="19" t="s">
        <v>81</v>
      </c>
      <c r="N116" s="26" t="str">
        <f t="shared" si="1"/>
        <v>4지역 풍덕2구역</v>
      </c>
      <c r="O116" s="18" t="s">
        <v>54</v>
      </c>
      <c r="P116" s="18" t="s">
        <v>55</v>
      </c>
      <c r="Q116" s="29" t="str">
        <f t="shared" si="2"/>
        <v>문인로13번길 15-1</v>
      </c>
    </row>
    <row r="117" spans="7:17" ht="17.25" x14ac:dyDescent="0.3">
      <c r="G117" s="17" t="s">
        <v>15</v>
      </c>
      <c r="H117" s="18" t="s">
        <v>91</v>
      </c>
      <c r="I117" s="18"/>
      <c r="J117" s="18"/>
      <c r="K117" s="26" t="str">
        <f t="shared" si="0"/>
        <v>16</v>
      </c>
      <c r="L117" s="19">
        <v>4</v>
      </c>
      <c r="M117" s="19" t="s">
        <v>81</v>
      </c>
      <c r="N117" s="26" t="str">
        <f t="shared" si="1"/>
        <v>4지역 풍덕2구역</v>
      </c>
      <c r="O117" s="18" t="s">
        <v>54</v>
      </c>
      <c r="P117" s="18" t="s">
        <v>55</v>
      </c>
      <c r="Q117" s="29" t="str">
        <f t="shared" si="2"/>
        <v>문인로13번길 16</v>
      </c>
    </row>
    <row r="118" spans="7:17" ht="17.25" x14ac:dyDescent="0.3">
      <c r="G118" s="17" t="s">
        <v>15</v>
      </c>
      <c r="H118" s="18" t="s">
        <v>92</v>
      </c>
      <c r="I118" s="18"/>
      <c r="J118" s="18"/>
      <c r="K118" s="26" t="str">
        <f t="shared" si="0"/>
        <v>17</v>
      </c>
      <c r="L118" s="19">
        <v>4</v>
      </c>
      <c r="M118" s="19" t="s">
        <v>81</v>
      </c>
      <c r="N118" s="26" t="str">
        <f t="shared" si="1"/>
        <v>4지역 풍덕2구역</v>
      </c>
      <c r="O118" s="18" t="s">
        <v>54</v>
      </c>
      <c r="P118" s="18" t="s">
        <v>55</v>
      </c>
      <c r="Q118" s="29" t="str">
        <f t="shared" si="2"/>
        <v>문인로13번길 17</v>
      </c>
    </row>
    <row r="119" spans="7:17" ht="17.25" x14ac:dyDescent="0.3">
      <c r="G119" s="17" t="s">
        <v>15</v>
      </c>
      <c r="H119" s="18" t="s">
        <v>92</v>
      </c>
      <c r="I119" s="18" t="s">
        <v>66</v>
      </c>
      <c r="J119" s="18" t="s">
        <v>93</v>
      </c>
      <c r="K119" s="26" t="str">
        <f t="shared" si="0"/>
        <v>17-5</v>
      </c>
      <c r="L119" s="19">
        <v>4</v>
      </c>
      <c r="M119" s="19" t="s">
        <v>81</v>
      </c>
      <c r="N119" s="26" t="str">
        <f t="shared" si="1"/>
        <v>4지역 풍덕2구역</v>
      </c>
      <c r="O119" s="18" t="s">
        <v>54</v>
      </c>
      <c r="P119" s="18" t="s">
        <v>55</v>
      </c>
      <c r="Q119" s="29" t="str">
        <f t="shared" si="2"/>
        <v>문인로13번길 17-5</v>
      </c>
    </row>
    <row r="120" spans="7:17" ht="17.25" x14ac:dyDescent="0.3">
      <c r="G120" s="17" t="s">
        <v>15</v>
      </c>
      <c r="H120" s="18" t="s">
        <v>92</v>
      </c>
      <c r="I120" s="18" t="s">
        <v>66</v>
      </c>
      <c r="J120" s="18" t="s">
        <v>79</v>
      </c>
      <c r="K120" s="26" t="str">
        <f t="shared" si="0"/>
        <v>17-6</v>
      </c>
      <c r="L120" s="19">
        <v>4</v>
      </c>
      <c r="M120" s="19" t="s">
        <v>81</v>
      </c>
      <c r="N120" s="26" t="str">
        <f t="shared" si="1"/>
        <v>4지역 풍덕2구역</v>
      </c>
      <c r="O120" s="18" t="s">
        <v>54</v>
      </c>
      <c r="P120" s="18" t="s">
        <v>55</v>
      </c>
      <c r="Q120" s="29" t="str">
        <f t="shared" si="2"/>
        <v>문인로13번길 17-6</v>
      </c>
    </row>
    <row r="121" spans="7:17" ht="17.25" x14ac:dyDescent="0.3">
      <c r="G121" s="17" t="s">
        <v>15</v>
      </c>
      <c r="H121" s="18" t="s">
        <v>92</v>
      </c>
      <c r="I121" s="18" t="s">
        <v>66</v>
      </c>
      <c r="J121" s="18" t="s">
        <v>83</v>
      </c>
      <c r="K121" s="26" t="str">
        <f t="shared" si="0"/>
        <v>17-8</v>
      </c>
      <c r="L121" s="19">
        <v>4</v>
      </c>
      <c r="M121" s="19" t="s">
        <v>81</v>
      </c>
      <c r="N121" s="26" t="str">
        <f t="shared" si="1"/>
        <v>4지역 풍덕2구역</v>
      </c>
      <c r="O121" s="18" t="s">
        <v>54</v>
      </c>
      <c r="P121" s="18" t="s">
        <v>55</v>
      </c>
      <c r="Q121" s="29" t="str">
        <f t="shared" si="2"/>
        <v>문인로13번길 17-8</v>
      </c>
    </row>
    <row r="122" spans="7:17" ht="17.25" x14ac:dyDescent="0.3">
      <c r="G122" s="17" t="s">
        <v>15</v>
      </c>
      <c r="H122" s="18" t="s">
        <v>92</v>
      </c>
      <c r="I122" s="18" t="s">
        <v>66</v>
      </c>
      <c r="J122" s="18" t="s">
        <v>85</v>
      </c>
      <c r="K122" s="26" t="str">
        <f t="shared" si="0"/>
        <v>17-10</v>
      </c>
      <c r="L122" s="19">
        <v>4</v>
      </c>
      <c r="M122" s="19" t="s">
        <v>81</v>
      </c>
      <c r="N122" s="26" t="str">
        <f t="shared" si="1"/>
        <v>4지역 풍덕2구역</v>
      </c>
      <c r="O122" s="18" t="s">
        <v>54</v>
      </c>
      <c r="P122" s="18" t="s">
        <v>55</v>
      </c>
      <c r="Q122" s="29" t="str">
        <f t="shared" si="2"/>
        <v>문인로13번길 17-10</v>
      </c>
    </row>
    <row r="123" spans="7:17" ht="17.25" x14ac:dyDescent="0.3">
      <c r="G123" s="17" t="s">
        <v>15</v>
      </c>
      <c r="H123" s="18" t="s">
        <v>92</v>
      </c>
      <c r="I123" s="18" t="s">
        <v>66</v>
      </c>
      <c r="J123" s="18" t="s">
        <v>86</v>
      </c>
      <c r="K123" s="26" t="str">
        <f t="shared" si="0"/>
        <v>17-11</v>
      </c>
      <c r="L123" s="19">
        <v>4</v>
      </c>
      <c r="M123" s="19" t="s">
        <v>81</v>
      </c>
      <c r="N123" s="26" t="str">
        <f t="shared" si="1"/>
        <v>4지역 풍덕2구역</v>
      </c>
      <c r="O123" s="18" t="s">
        <v>54</v>
      </c>
      <c r="P123" s="18" t="s">
        <v>55</v>
      </c>
      <c r="Q123" s="29" t="str">
        <f t="shared" si="2"/>
        <v>문인로13번길 17-11</v>
      </c>
    </row>
    <row r="124" spans="7:17" ht="17.25" x14ac:dyDescent="0.3">
      <c r="G124" s="17" t="s">
        <v>15</v>
      </c>
      <c r="H124" s="18" t="s">
        <v>92</v>
      </c>
      <c r="I124" s="18" t="s">
        <v>66</v>
      </c>
      <c r="J124" s="18" t="s">
        <v>87</v>
      </c>
      <c r="K124" s="26" t="str">
        <f t="shared" si="0"/>
        <v>17-12</v>
      </c>
      <c r="L124" s="19">
        <v>4</v>
      </c>
      <c r="M124" s="19" t="s">
        <v>81</v>
      </c>
      <c r="N124" s="26" t="str">
        <f t="shared" si="1"/>
        <v>4지역 풍덕2구역</v>
      </c>
      <c r="O124" s="18" t="s">
        <v>54</v>
      </c>
      <c r="P124" s="18" t="s">
        <v>55</v>
      </c>
      <c r="Q124" s="29" t="str">
        <f t="shared" si="2"/>
        <v>문인로13번길 17-12</v>
      </c>
    </row>
    <row r="125" spans="7:17" ht="17.25" x14ac:dyDescent="0.3">
      <c r="G125" s="17" t="s">
        <v>15</v>
      </c>
      <c r="H125" s="18" t="s">
        <v>92</v>
      </c>
      <c r="I125" s="18" t="s">
        <v>66</v>
      </c>
      <c r="J125" s="18" t="s">
        <v>88</v>
      </c>
      <c r="K125" s="26" t="str">
        <f t="shared" si="0"/>
        <v>17-13</v>
      </c>
      <c r="L125" s="19">
        <v>4</v>
      </c>
      <c r="M125" s="19" t="s">
        <v>81</v>
      </c>
      <c r="N125" s="26" t="str">
        <f t="shared" si="1"/>
        <v>4지역 풍덕2구역</v>
      </c>
      <c r="O125" s="18" t="s">
        <v>54</v>
      </c>
      <c r="P125" s="18" t="s">
        <v>55</v>
      </c>
      <c r="Q125" s="29" t="str">
        <f t="shared" si="2"/>
        <v>문인로13번길 17-13</v>
      </c>
    </row>
    <row r="126" spans="7:17" ht="17.25" x14ac:dyDescent="0.3">
      <c r="G126" s="17" t="s">
        <v>15</v>
      </c>
      <c r="H126" s="18" t="s">
        <v>92</v>
      </c>
      <c r="I126" s="18" t="s">
        <v>66</v>
      </c>
      <c r="J126" s="18" t="s">
        <v>90</v>
      </c>
      <c r="K126" s="26" t="str">
        <f t="shared" si="0"/>
        <v>17-15</v>
      </c>
      <c r="L126" s="19">
        <v>4</v>
      </c>
      <c r="M126" s="19" t="s">
        <v>81</v>
      </c>
      <c r="N126" s="26" t="str">
        <f t="shared" si="1"/>
        <v>4지역 풍덕2구역</v>
      </c>
      <c r="O126" s="18" t="s">
        <v>54</v>
      </c>
      <c r="P126" s="18" t="s">
        <v>55</v>
      </c>
      <c r="Q126" s="29" t="str">
        <f t="shared" si="2"/>
        <v>문인로13번길 17-15</v>
      </c>
    </row>
    <row r="127" spans="7:17" ht="17.25" x14ac:dyDescent="0.3">
      <c r="G127" s="17" t="s">
        <v>15</v>
      </c>
      <c r="H127" s="18" t="s">
        <v>92</v>
      </c>
      <c r="I127" s="18" t="s">
        <v>66</v>
      </c>
      <c r="J127" s="18" t="s">
        <v>92</v>
      </c>
      <c r="K127" s="26" t="str">
        <f t="shared" si="0"/>
        <v>17-17</v>
      </c>
      <c r="L127" s="19">
        <v>4</v>
      </c>
      <c r="M127" s="19" t="s">
        <v>81</v>
      </c>
      <c r="N127" s="26" t="str">
        <f t="shared" si="1"/>
        <v>4지역 풍덕2구역</v>
      </c>
      <c r="O127" s="18" t="s">
        <v>54</v>
      </c>
      <c r="P127" s="18" t="s">
        <v>55</v>
      </c>
      <c r="Q127" s="29" t="str">
        <f t="shared" si="2"/>
        <v>문인로13번길 17-17</v>
      </c>
    </row>
    <row r="128" spans="7:17" ht="17.25" x14ac:dyDescent="0.3">
      <c r="G128" s="17" t="s">
        <v>15</v>
      </c>
      <c r="H128" s="18" t="s">
        <v>92</v>
      </c>
      <c r="I128" s="18" t="s">
        <v>66</v>
      </c>
      <c r="J128" s="18" t="s">
        <v>94</v>
      </c>
      <c r="K128" s="26" t="str">
        <f t="shared" si="0"/>
        <v>17-19</v>
      </c>
      <c r="L128" s="19">
        <v>4</v>
      </c>
      <c r="M128" s="19" t="s">
        <v>81</v>
      </c>
      <c r="N128" s="26" t="str">
        <f t="shared" si="1"/>
        <v>4지역 풍덕2구역</v>
      </c>
      <c r="O128" s="18" t="s">
        <v>54</v>
      </c>
      <c r="P128" s="18" t="s">
        <v>55</v>
      </c>
      <c r="Q128" s="29" t="str">
        <f t="shared" si="2"/>
        <v>문인로13번길 17-19</v>
      </c>
    </row>
    <row r="129" spans="7:17" ht="17.25" x14ac:dyDescent="0.3">
      <c r="G129" s="17" t="s">
        <v>15</v>
      </c>
      <c r="H129" s="18" t="s">
        <v>92</v>
      </c>
      <c r="I129" s="18" t="s">
        <v>66</v>
      </c>
      <c r="J129" s="18" t="s">
        <v>95</v>
      </c>
      <c r="K129" s="26" t="str">
        <f t="shared" si="0"/>
        <v>17-21</v>
      </c>
      <c r="L129" s="19">
        <v>4</v>
      </c>
      <c r="M129" s="19" t="s">
        <v>81</v>
      </c>
      <c r="N129" s="26" t="str">
        <f t="shared" si="1"/>
        <v>4지역 풍덕2구역</v>
      </c>
      <c r="O129" s="18" t="s">
        <v>54</v>
      </c>
      <c r="P129" s="18" t="s">
        <v>55</v>
      </c>
      <c r="Q129" s="29" t="str">
        <f t="shared" si="2"/>
        <v>문인로13번길 17-21</v>
      </c>
    </row>
    <row r="130" spans="7:17" ht="17.25" x14ac:dyDescent="0.3">
      <c r="G130" s="17" t="s">
        <v>15</v>
      </c>
      <c r="H130" s="18" t="s">
        <v>92</v>
      </c>
      <c r="I130" s="18" t="s">
        <v>66</v>
      </c>
      <c r="J130" s="18" t="s">
        <v>96</v>
      </c>
      <c r="K130" s="26" t="str">
        <f t="shared" si="0"/>
        <v>17-27</v>
      </c>
      <c r="L130" s="19">
        <v>4</v>
      </c>
      <c r="M130" s="19" t="s">
        <v>81</v>
      </c>
      <c r="N130" s="26" t="str">
        <f t="shared" si="1"/>
        <v>4지역 풍덕2구역</v>
      </c>
      <c r="O130" s="18" t="s">
        <v>54</v>
      </c>
      <c r="P130" s="18" t="s">
        <v>55</v>
      </c>
      <c r="Q130" s="29" t="str">
        <f t="shared" si="2"/>
        <v>문인로13번길 17-27</v>
      </c>
    </row>
    <row r="131" spans="7:17" ht="17.25" x14ac:dyDescent="0.3">
      <c r="G131" s="17" t="s">
        <v>15</v>
      </c>
      <c r="H131" s="18" t="s">
        <v>92</v>
      </c>
      <c r="I131" s="18" t="s">
        <v>66</v>
      </c>
      <c r="J131" s="18" t="s">
        <v>97</v>
      </c>
      <c r="K131" s="26" t="str">
        <f t="shared" si="0"/>
        <v>17-29</v>
      </c>
      <c r="L131" s="19">
        <v>4</v>
      </c>
      <c r="M131" s="19" t="s">
        <v>81</v>
      </c>
      <c r="N131" s="26" t="str">
        <f t="shared" si="1"/>
        <v>4지역 풍덕2구역</v>
      </c>
      <c r="O131" s="18" t="s">
        <v>54</v>
      </c>
      <c r="P131" s="18" t="s">
        <v>55</v>
      </c>
      <c r="Q131" s="29" t="str">
        <f t="shared" si="2"/>
        <v>문인로13번길 17-29</v>
      </c>
    </row>
    <row r="132" spans="7:17" ht="17.25" x14ac:dyDescent="0.3">
      <c r="G132" s="17" t="s">
        <v>15</v>
      </c>
      <c r="H132" s="18" t="s">
        <v>92</v>
      </c>
      <c r="I132" s="18" t="s">
        <v>66</v>
      </c>
      <c r="J132" s="18" t="s">
        <v>98</v>
      </c>
      <c r="K132" s="26" t="str">
        <f t="shared" si="0"/>
        <v>17-31</v>
      </c>
      <c r="L132" s="19">
        <v>4</v>
      </c>
      <c r="M132" s="19" t="s">
        <v>81</v>
      </c>
      <c r="N132" s="26" t="str">
        <f t="shared" si="1"/>
        <v>4지역 풍덕2구역</v>
      </c>
      <c r="O132" s="18" t="s">
        <v>54</v>
      </c>
      <c r="P132" s="18" t="s">
        <v>55</v>
      </c>
      <c r="Q132" s="29" t="str">
        <f t="shared" si="2"/>
        <v>문인로13번길 17-31</v>
      </c>
    </row>
    <row r="133" spans="7:17" ht="17.25" x14ac:dyDescent="0.3">
      <c r="G133" s="17" t="s">
        <v>15</v>
      </c>
      <c r="H133" s="18" t="s">
        <v>92</v>
      </c>
      <c r="I133" s="18" t="s">
        <v>66</v>
      </c>
      <c r="J133" s="18" t="s">
        <v>99</v>
      </c>
      <c r="K133" s="26" t="str">
        <f t="shared" si="0"/>
        <v>17-33</v>
      </c>
      <c r="L133" s="19">
        <v>4</v>
      </c>
      <c r="M133" s="19" t="s">
        <v>81</v>
      </c>
      <c r="N133" s="26" t="str">
        <f t="shared" si="1"/>
        <v>4지역 풍덕2구역</v>
      </c>
      <c r="O133" s="18" t="s">
        <v>54</v>
      </c>
      <c r="P133" s="18" t="s">
        <v>55</v>
      </c>
      <c r="Q133" s="29" t="str">
        <f t="shared" si="2"/>
        <v>문인로13번길 17-33</v>
      </c>
    </row>
    <row r="134" spans="7:17" ht="17.25" x14ac:dyDescent="0.3">
      <c r="G134" s="17" t="s">
        <v>15</v>
      </c>
      <c r="H134" s="18" t="s">
        <v>92</v>
      </c>
      <c r="I134" s="18" t="s">
        <v>66</v>
      </c>
      <c r="J134" s="18" t="s">
        <v>100</v>
      </c>
      <c r="K134" s="26" t="str">
        <f t="shared" si="0"/>
        <v>17-35</v>
      </c>
      <c r="L134" s="19">
        <v>4</v>
      </c>
      <c r="M134" s="19" t="s">
        <v>81</v>
      </c>
      <c r="N134" s="26" t="str">
        <f t="shared" si="1"/>
        <v>4지역 풍덕2구역</v>
      </c>
      <c r="O134" s="18" t="s">
        <v>54</v>
      </c>
      <c r="P134" s="18" t="s">
        <v>55</v>
      </c>
      <c r="Q134" s="29" t="str">
        <f t="shared" si="2"/>
        <v>문인로13번길 17-35</v>
      </c>
    </row>
    <row r="135" spans="7:17" ht="17.25" x14ac:dyDescent="0.3">
      <c r="G135" s="17" t="s">
        <v>15</v>
      </c>
      <c r="H135" s="18" t="s">
        <v>92</v>
      </c>
      <c r="I135" s="18" t="s">
        <v>66</v>
      </c>
      <c r="J135" s="18" t="s">
        <v>101</v>
      </c>
      <c r="K135" s="26" t="str">
        <f t="shared" si="0"/>
        <v>17-37</v>
      </c>
      <c r="L135" s="19">
        <v>4</v>
      </c>
      <c r="M135" s="19" t="s">
        <v>81</v>
      </c>
      <c r="N135" s="26" t="str">
        <f t="shared" si="1"/>
        <v>4지역 풍덕2구역</v>
      </c>
      <c r="O135" s="18" t="s">
        <v>54</v>
      </c>
      <c r="P135" s="18" t="s">
        <v>55</v>
      </c>
      <c r="Q135" s="29" t="str">
        <f t="shared" si="2"/>
        <v>문인로13번길 17-37</v>
      </c>
    </row>
    <row r="136" spans="7:17" ht="17.25" x14ac:dyDescent="0.3">
      <c r="G136" s="17" t="s">
        <v>15</v>
      </c>
      <c r="H136" s="18" t="s">
        <v>92</v>
      </c>
      <c r="I136" s="18" t="s">
        <v>66</v>
      </c>
      <c r="J136" s="18" t="s">
        <v>102</v>
      </c>
      <c r="K136" s="26" t="str">
        <f t="shared" si="0"/>
        <v>17-39</v>
      </c>
      <c r="L136" s="19">
        <v>4</v>
      </c>
      <c r="M136" s="19" t="s">
        <v>81</v>
      </c>
      <c r="N136" s="26" t="str">
        <f t="shared" si="1"/>
        <v>4지역 풍덕2구역</v>
      </c>
      <c r="O136" s="18" t="s">
        <v>54</v>
      </c>
      <c r="P136" s="18" t="s">
        <v>55</v>
      </c>
      <c r="Q136" s="29" t="str">
        <f t="shared" si="2"/>
        <v>문인로13번길 17-39</v>
      </c>
    </row>
    <row r="137" spans="7:17" ht="17.25" x14ac:dyDescent="0.3">
      <c r="G137" s="17" t="s">
        <v>15</v>
      </c>
      <c r="H137" s="18" t="s">
        <v>92</v>
      </c>
      <c r="I137" s="18" t="s">
        <v>66</v>
      </c>
      <c r="J137" s="18" t="s">
        <v>103</v>
      </c>
      <c r="K137" s="26" t="str">
        <f t="shared" si="0"/>
        <v>17-45</v>
      </c>
      <c r="L137" s="19">
        <v>4</v>
      </c>
      <c r="M137" s="19" t="s">
        <v>81</v>
      </c>
      <c r="N137" s="26" t="str">
        <f t="shared" si="1"/>
        <v>4지역 풍덕2구역</v>
      </c>
      <c r="O137" s="18" t="s">
        <v>54</v>
      </c>
      <c r="P137" s="18" t="s">
        <v>55</v>
      </c>
      <c r="Q137" s="29" t="str">
        <f t="shared" si="2"/>
        <v>문인로13번길 17-45</v>
      </c>
    </row>
    <row r="138" spans="7:17" ht="17.25" x14ac:dyDescent="0.3">
      <c r="G138" s="17" t="s">
        <v>15</v>
      </c>
      <c r="H138" s="18" t="s">
        <v>104</v>
      </c>
      <c r="I138" s="18"/>
      <c r="J138" s="18"/>
      <c r="K138" s="26" t="str">
        <f t="shared" si="0"/>
        <v>18</v>
      </c>
      <c r="L138" s="19">
        <v>4</v>
      </c>
      <c r="M138" s="19" t="s">
        <v>81</v>
      </c>
      <c r="N138" s="26" t="str">
        <f t="shared" si="1"/>
        <v>4지역 풍덕2구역</v>
      </c>
      <c r="O138" s="18" t="s">
        <v>54</v>
      </c>
      <c r="P138" s="18" t="s">
        <v>55</v>
      </c>
      <c r="Q138" s="29" t="str">
        <f t="shared" si="2"/>
        <v>문인로13번길 18</v>
      </c>
    </row>
    <row r="139" spans="7:17" ht="17.25" x14ac:dyDescent="0.3">
      <c r="G139" s="17" t="s">
        <v>15</v>
      </c>
      <c r="H139" s="18" t="s">
        <v>95</v>
      </c>
      <c r="I139" s="18" t="s">
        <v>66</v>
      </c>
      <c r="J139" s="18" t="s">
        <v>75</v>
      </c>
      <c r="K139" s="26" t="str">
        <f t="shared" si="0"/>
        <v>21-1</v>
      </c>
      <c r="L139" s="19">
        <v>4</v>
      </c>
      <c r="M139" s="19" t="s">
        <v>81</v>
      </c>
      <c r="N139" s="26" t="str">
        <f t="shared" si="1"/>
        <v>4지역 풍덕2구역</v>
      </c>
      <c r="O139" s="18" t="s">
        <v>54</v>
      </c>
      <c r="P139" s="18" t="s">
        <v>55</v>
      </c>
      <c r="Q139" s="29" t="str">
        <f t="shared" si="2"/>
        <v>문인로13번길 21-1</v>
      </c>
    </row>
    <row r="140" spans="7:17" ht="17.25" x14ac:dyDescent="0.3">
      <c r="G140" s="17" t="s">
        <v>15</v>
      </c>
      <c r="H140" s="18" t="s">
        <v>95</v>
      </c>
      <c r="I140" s="18" t="s">
        <v>66</v>
      </c>
      <c r="J140" s="18" t="s">
        <v>77</v>
      </c>
      <c r="K140" s="26" t="str">
        <f t="shared" si="0"/>
        <v>21-2</v>
      </c>
      <c r="L140" s="19">
        <v>4</v>
      </c>
      <c r="M140" s="19" t="s">
        <v>81</v>
      </c>
      <c r="N140" s="26" t="str">
        <f t="shared" si="1"/>
        <v>4지역 풍덕2구역</v>
      </c>
      <c r="O140" s="18" t="s">
        <v>54</v>
      </c>
      <c r="P140" s="18" t="s">
        <v>55</v>
      </c>
      <c r="Q140" s="29" t="str">
        <f t="shared" si="2"/>
        <v>문인로13번길 21-2</v>
      </c>
    </row>
    <row r="141" spans="7:17" ht="17.25" x14ac:dyDescent="0.3">
      <c r="G141" s="17" t="s">
        <v>15</v>
      </c>
      <c r="H141" s="18" t="s">
        <v>95</v>
      </c>
      <c r="I141" s="18" t="s">
        <v>66</v>
      </c>
      <c r="J141" s="18" t="s">
        <v>105</v>
      </c>
      <c r="K141" s="26" t="str">
        <f t="shared" si="0"/>
        <v>21-3</v>
      </c>
      <c r="L141" s="19">
        <v>4</v>
      </c>
      <c r="M141" s="19" t="s">
        <v>81</v>
      </c>
      <c r="N141" s="26" t="str">
        <f t="shared" si="1"/>
        <v>4지역 풍덕2구역</v>
      </c>
      <c r="O141" s="18" t="s">
        <v>54</v>
      </c>
      <c r="P141" s="18" t="s">
        <v>55</v>
      </c>
      <c r="Q141" s="29" t="str">
        <f t="shared" si="2"/>
        <v>문인로13번길 21-3</v>
      </c>
    </row>
    <row r="142" spans="7:17" ht="17.25" x14ac:dyDescent="0.3">
      <c r="G142" s="17" t="s">
        <v>15</v>
      </c>
      <c r="H142" s="18" t="s">
        <v>95</v>
      </c>
      <c r="I142" s="18" t="s">
        <v>66</v>
      </c>
      <c r="J142" s="18" t="s">
        <v>82</v>
      </c>
      <c r="K142" s="26" t="str">
        <f t="shared" si="0"/>
        <v>21-4</v>
      </c>
      <c r="L142" s="19">
        <v>4</v>
      </c>
      <c r="M142" s="19" t="s">
        <v>81</v>
      </c>
      <c r="N142" s="26" t="str">
        <f t="shared" si="1"/>
        <v>4지역 풍덕2구역</v>
      </c>
      <c r="O142" s="18" t="s">
        <v>54</v>
      </c>
      <c r="P142" s="18" t="s">
        <v>55</v>
      </c>
      <c r="Q142" s="29" t="str">
        <f t="shared" si="2"/>
        <v>문인로13번길 21-4</v>
      </c>
    </row>
    <row r="143" spans="7:17" ht="17.25" x14ac:dyDescent="0.3">
      <c r="G143" s="17" t="s">
        <v>15</v>
      </c>
      <c r="H143" s="18" t="s">
        <v>95</v>
      </c>
      <c r="I143" s="18" t="s">
        <v>66</v>
      </c>
      <c r="J143" s="18" t="s">
        <v>79</v>
      </c>
      <c r="K143" s="26" t="str">
        <f t="shared" si="0"/>
        <v>21-6</v>
      </c>
      <c r="L143" s="19">
        <v>4</v>
      </c>
      <c r="M143" s="19" t="s">
        <v>81</v>
      </c>
      <c r="N143" s="26" t="str">
        <f t="shared" si="1"/>
        <v>4지역 풍덕2구역</v>
      </c>
      <c r="O143" s="18" t="s">
        <v>54</v>
      </c>
      <c r="P143" s="18" t="s">
        <v>55</v>
      </c>
      <c r="Q143" s="29" t="str">
        <f t="shared" si="2"/>
        <v>문인로13번길 21-6</v>
      </c>
    </row>
    <row r="144" spans="7:17" ht="17.25" x14ac:dyDescent="0.3">
      <c r="G144" s="17" t="s">
        <v>15</v>
      </c>
      <c r="H144" s="18" t="s">
        <v>95</v>
      </c>
      <c r="I144" s="18" t="s">
        <v>66</v>
      </c>
      <c r="J144" s="18" t="s">
        <v>80</v>
      </c>
      <c r="K144" s="26" t="str">
        <f t="shared" si="0"/>
        <v>21-7</v>
      </c>
      <c r="L144" s="19">
        <v>4</v>
      </c>
      <c r="M144" s="19" t="s">
        <v>81</v>
      </c>
      <c r="N144" s="26" t="str">
        <f t="shared" si="1"/>
        <v>4지역 풍덕2구역</v>
      </c>
      <c r="O144" s="18" t="s">
        <v>54</v>
      </c>
      <c r="P144" s="18" t="s">
        <v>55</v>
      </c>
      <c r="Q144" s="29" t="str">
        <f t="shared" si="2"/>
        <v>문인로13번길 21-7</v>
      </c>
    </row>
    <row r="145" spans="7:17" ht="17.25" x14ac:dyDescent="0.3">
      <c r="G145" s="17" t="s">
        <v>15</v>
      </c>
      <c r="H145" s="18" t="s">
        <v>95</v>
      </c>
      <c r="I145" s="18" t="s">
        <v>66</v>
      </c>
      <c r="J145" s="18" t="s">
        <v>84</v>
      </c>
      <c r="K145" s="26" t="str">
        <f t="shared" si="0"/>
        <v>21-9</v>
      </c>
      <c r="L145" s="19">
        <v>4</v>
      </c>
      <c r="M145" s="19" t="s">
        <v>81</v>
      </c>
      <c r="N145" s="26" t="str">
        <f t="shared" si="1"/>
        <v>4지역 풍덕2구역</v>
      </c>
      <c r="O145" s="18" t="s">
        <v>54</v>
      </c>
      <c r="P145" s="18" t="s">
        <v>55</v>
      </c>
      <c r="Q145" s="29" t="str">
        <f t="shared" si="2"/>
        <v>문인로13번길 21-9</v>
      </c>
    </row>
    <row r="146" spans="7:17" ht="17.25" x14ac:dyDescent="0.3">
      <c r="G146" s="17" t="s">
        <v>15</v>
      </c>
      <c r="H146" s="18" t="s">
        <v>95</v>
      </c>
      <c r="I146" s="18" t="s">
        <v>66</v>
      </c>
      <c r="J146" s="18" t="s">
        <v>86</v>
      </c>
      <c r="K146" s="26" t="str">
        <f t="shared" si="0"/>
        <v>21-11</v>
      </c>
      <c r="L146" s="19">
        <v>4</v>
      </c>
      <c r="M146" s="19" t="s">
        <v>81</v>
      </c>
      <c r="N146" s="26" t="str">
        <f t="shared" si="1"/>
        <v>4지역 풍덕2구역</v>
      </c>
      <c r="O146" s="18" t="s">
        <v>54</v>
      </c>
      <c r="P146" s="18" t="s">
        <v>55</v>
      </c>
      <c r="Q146" s="29" t="str">
        <f t="shared" si="2"/>
        <v>문인로13번길 21-11</v>
      </c>
    </row>
    <row r="147" spans="7:17" ht="17.25" x14ac:dyDescent="0.3">
      <c r="G147" s="17" t="s">
        <v>15</v>
      </c>
      <c r="H147" s="18" t="s">
        <v>95</v>
      </c>
      <c r="I147" s="18" t="s">
        <v>66</v>
      </c>
      <c r="J147" s="18" t="s">
        <v>87</v>
      </c>
      <c r="K147" s="26" t="str">
        <f t="shared" si="0"/>
        <v>21-12</v>
      </c>
      <c r="L147" s="19">
        <v>4</v>
      </c>
      <c r="M147" s="19" t="s">
        <v>81</v>
      </c>
      <c r="N147" s="26" t="str">
        <f t="shared" si="1"/>
        <v>4지역 풍덕2구역</v>
      </c>
      <c r="O147" s="18" t="s">
        <v>54</v>
      </c>
      <c r="P147" s="18" t="s">
        <v>55</v>
      </c>
      <c r="Q147" s="29" t="str">
        <f t="shared" si="2"/>
        <v>문인로13번길 21-12</v>
      </c>
    </row>
    <row r="148" spans="7:17" ht="17.25" x14ac:dyDescent="0.3">
      <c r="G148" s="17" t="s">
        <v>15</v>
      </c>
      <c r="H148" s="18" t="s">
        <v>106</v>
      </c>
      <c r="I148" s="18"/>
      <c r="J148" s="18"/>
      <c r="K148" s="26" t="str">
        <f t="shared" si="0"/>
        <v>24</v>
      </c>
      <c r="L148" s="19">
        <v>4</v>
      </c>
      <c r="M148" s="19" t="s">
        <v>81</v>
      </c>
      <c r="N148" s="26" t="str">
        <f t="shared" si="1"/>
        <v>4지역 풍덕2구역</v>
      </c>
      <c r="O148" s="18" t="s">
        <v>54</v>
      </c>
      <c r="P148" s="18" t="s">
        <v>55</v>
      </c>
      <c r="Q148" s="29" t="str">
        <f t="shared" si="2"/>
        <v>문인로13번길 24</v>
      </c>
    </row>
    <row r="149" spans="7:17" ht="17.25" x14ac:dyDescent="0.3">
      <c r="G149" s="17" t="s">
        <v>16</v>
      </c>
      <c r="H149" s="18" t="s">
        <v>93</v>
      </c>
      <c r="I149" s="18"/>
      <c r="J149" s="18"/>
      <c r="K149" s="26" t="str">
        <f t="shared" si="0"/>
        <v>5</v>
      </c>
      <c r="L149" s="19">
        <v>4</v>
      </c>
      <c r="M149" s="19" t="s">
        <v>78</v>
      </c>
      <c r="N149" s="26" t="str">
        <f t="shared" si="1"/>
        <v>4지역 풍덕3구역</v>
      </c>
      <c r="O149" s="18" t="s">
        <v>54</v>
      </c>
      <c r="P149" s="18" t="s">
        <v>55</v>
      </c>
      <c r="Q149" s="29" t="str">
        <f t="shared" si="2"/>
        <v>문인로17번길 5</v>
      </c>
    </row>
    <row r="150" spans="7:17" ht="17.25" x14ac:dyDescent="0.3">
      <c r="G150" s="17" t="s">
        <v>16</v>
      </c>
      <c r="H150" s="18" t="s">
        <v>79</v>
      </c>
      <c r="I150" s="18"/>
      <c r="J150" s="18"/>
      <c r="K150" s="26" t="str">
        <f t="shared" si="0"/>
        <v>6</v>
      </c>
      <c r="L150" s="19">
        <v>4</v>
      </c>
      <c r="M150" s="19" t="s">
        <v>78</v>
      </c>
      <c r="N150" s="26" t="str">
        <f t="shared" si="1"/>
        <v>4지역 풍덕3구역</v>
      </c>
      <c r="O150" s="18" t="s">
        <v>54</v>
      </c>
      <c r="P150" s="18" t="s">
        <v>55</v>
      </c>
      <c r="Q150" s="29" t="str">
        <f t="shared" si="2"/>
        <v>문인로17번길 6</v>
      </c>
    </row>
    <row r="151" spans="7:17" ht="17.25" x14ac:dyDescent="0.3">
      <c r="G151" s="17" t="s">
        <v>16</v>
      </c>
      <c r="H151" s="18" t="s">
        <v>80</v>
      </c>
      <c r="I151" s="18"/>
      <c r="J151" s="18"/>
      <c r="K151" s="26" t="str">
        <f t="shared" ref="K151:K214" si="3">H151&amp;I151&amp;J151</f>
        <v>7</v>
      </c>
      <c r="L151" s="19">
        <v>4</v>
      </c>
      <c r="M151" s="19" t="s">
        <v>78</v>
      </c>
      <c r="N151" s="26" t="str">
        <f t="shared" ref="N151:N214" si="4">L151&amp;O151&amp;" "&amp;M151&amp;P151</f>
        <v>4지역 풍덕3구역</v>
      </c>
      <c r="O151" s="18" t="s">
        <v>54</v>
      </c>
      <c r="P151" s="18" t="s">
        <v>55</v>
      </c>
      <c r="Q151" s="29" t="str">
        <f t="shared" ref="Q151:Q214" si="5">G151&amp; " "&amp;K151</f>
        <v>문인로17번길 7</v>
      </c>
    </row>
    <row r="152" spans="7:17" ht="17.25" x14ac:dyDescent="0.3">
      <c r="G152" s="17" t="s">
        <v>16</v>
      </c>
      <c r="H152" s="18" t="s">
        <v>84</v>
      </c>
      <c r="I152" s="18"/>
      <c r="J152" s="18"/>
      <c r="K152" s="26" t="str">
        <f t="shared" si="3"/>
        <v>9</v>
      </c>
      <c r="L152" s="19">
        <v>4</v>
      </c>
      <c r="M152" s="19" t="s">
        <v>81</v>
      </c>
      <c r="N152" s="26" t="str">
        <f t="shared" si="4"/>
        <v>4지역 풍덕2구역</v>
      </c>
      <c r="O152" s="18" t="s">
        <v>54</v>
      </c>
      <c r="P152" s="18" t="s">
        <v>55</v>
      </c>
      <c r="Q152" s="29" t="str">
        <f t="shared" si="5"/>
        <v>문인로17번길 9</v>
      </c>
    </row>
    <row r="153" spans="7:17" ht="17.25" x14ac:dyDescent="0.3">
      <c r="G153" s="17" t="s">
        <v>16</v>
      </c>
      <c r="H153" s="18" t="s">
        <v>84</v>
      </c>
      <c r="I153" s="18" t="s">
        <v>66</v>
      </c>
      <c r="J153" s="18" t="s">
        <v>75</v>
      </c>
      <c r="K153" s="26" t="str">
        <f t="shared" si="3"/>
        <v>9-1</v>
      </c>
      <c r="L153" s="19">
        <v>4</v>
      </c>
      <c r="M153" s="19" t="s">
        <v>81</v>
      </c>
      <c r="N153" s="26" t="str">
        <f t="shared" si="4"/>
        <v>4지역 풍덕2구역</v>
      </c>
      <c r="O153" s="18" t="s">
        <v>54</v>
      </c>
      <c r="P153" s="18" t="s">
        <v>55</v>
      </c>
      <c r="Q153" s="29" t="str">
        <f t="shared" si="5"/>
        <v>문인로17번길 9-1</v>
      </c>
    </row>
    <row r="154" spans="7:17" ht="17.25" x14ac:dyDescent="0.3">
      <c r="G154" s="17" t="s">
        <v>16</v>
      </c>
      <c r="H154" s="18" t="s">
        <v>86</v>
      </c>
      <c r="I154" s="18"/>
      <c r="J154" s="18"/>
      <c r="K154" s="26" t="str">
        <f t="shared" si="3"/>
        <v>11</v>
      </c>
      <c r="L154" s="19">
        <v>4</v>
      </c>
      <c r="M154" s="19" t="s">
        <v>81</v>
      </c>
      <c r="N154" s="26" t="str">
        <f t="shared" si="4"/>
        <v>4지역 풍덕2구역</v>
      </c>
      <c r="O154" s="18" t="s">
        <v>54</v>
      </c>
      <c r="P154" s="18" t="s">
        <v>55</v>
      </c>
      <c r="Q154" s="29" t="str">
        <f t="shared" si="5"/>
        <v>문인로17번길 11</v>
      </c>
    </row>
    <row r="155" spans="7:17" ht="17.25" x14ac:dyDescent="0.3">
      <c r="G155" s="17" t="s">
        <v>16</v>
      </c>
      <c r="H155" s="18" t="s">
        <v>86</v>
      </c>
      <c r="I155" s="18" t="s">
        <v>66</v>
      </c>
      <c r="J155" s="18" t="s">
        <v>75</v>
      </c>
      <c r="K155" s="26" t="str">
        <f t="shared" si="3"/>
        <v>11-1</v>
      </c>
      <c r="L155" s="19">
        <v>4</v>
      </c>
      <c r="M155" s="19" t="s">
        <v>81</v>
      </c>
      <c r="N155" s="26" t="str">
        <f t="shared" si="4"/>
        <v>4지역 풍덕2구역</v>
      </c>
      <c r="O155" s="18" t="s">
        <v>54</v>
      </c>
      <c r="P155" s="18" t="s">
        <v>55</v>
      </c>
      <c r="Q155" s="29" t="str">
        <f t="shared" si="5"/>
        <v>문인로17번길 11-1</v>
      </c>
    </row>
    <row r="156" spans="7:17" ht="17.25" x14ac:dyDescent="0.3">
      <c r="G156" s="17" t="s">
        <v>16</v>
      </c>
      <c r="H156" s="18" t="s">
        <v>88</v>
      </c>
      <c r="I156" s="18"/>
      <c r="J156" s="18"/>
      <c r="K156" s="26" t="str">
        <f t="shared" si="3"/>
        <v>13</v>
      </c>
      <c r="L156" s="19">
        <v>4</v>
      </c>
      <c r="M156" s="19" t="s">
        <v>81</v>
      </c>
      <c r="N156" s="26" t="str">
        <f t="shared" si="4"/>
        <v>4지역 풍덕2구역</v>
      </c>
      <c r="O156" s="18" t="s">
        <v>54</v>
      </c>
      <c r="P156" s="18" t="s">
        <v>55</v>
      </c>
      <c r="Q156" s="29" t="str">
        <f t="shared" si="5"/>
        <v>문인로17번길 13</v>
      </c>
    </row>
    <row r="157" spans="7:17" ht="17.25" x14ac:dyDescent="0.3">
      <c r="G157" s="17" t="s">
        <v>16</v>
      </c>
      <c r="H157" s="18" t="s">
        <v>90</v>
      </c>
      <c r="I157" s="18"/>
      <c r="J157" s="18"/>
      <c r="K157" s="26" t="str">
        <f t="shared" si="3"/>
        <v>15</v>
      </c>
      <c r="L157" s="19">
        <v>4</v>
      </c>
      <c r="M157" s="19" t="s">
        <v>81</v>
      </c>
      <c r="N157" s="26" t="str">
        <f t="shared" si="4"/>
        <v>4지역 풍덕2구역</v>
      </c>
      <c r="O157" s="18" t="s">
        <v>54</v>
      </c>
      <c r="P157" s="18" t="s">
        <v>55</v>
      </c>
      <c r="Q157" s="29" t="str">
        <f t="shared" si="5"/>
        <v>문인로17번길 15</v>
      </c>
    </row>
    <row r="158" spans="7:17" ht="17.25" x14ac:dyDescent="0.3">
      <c r="G158" s="17" t="s">
        <v>17</v>
      </c>
      <c r="H158" s="18" t="s">
        <v>105</v>
      </c>
      <c r="I158" s="18" t="s">
        <v>66</v>
      </c>
      <c r="J158" s="18" t="s">
        <v>75</v>
      </c>
      <c r="K158" s="26" t="str">
        <f t="shared" si="3"/>
        <v>3-1</v>
      </c>
      <c r="L158" s="19">
        <v>4</v>
      </c>
      <c r="M158" s="19" t="s">
        <v>78</v>
      </c>
      <c r="N158" s="26" t="str">
        <f t="shared" si="4"/>
        <v>4지역 풍덕3구역</v>
      </c>
      <c r="O158" s="18" t="s">
        <v>54</v>
      </c>
      <c r="P158" s="18" t="s">
        <v>55</v>
      </c>
      <c r="Q158" s="29" t="str">
        <f t="shared" si="5"/>
        <v>문인로31번길 3-1</v>
      </c>
    </row>
    <row r="159" spans="7:17" ht="17.25" x14ac:dyDescent="0.3">
      <c r="G159" s="17" t="s">
        <v>17</v>
      </c>
      <c r="H159" s="18" t="s">
        <v>105</v>
      </c>
      <c r="I159" s="18" t="s">
        <v>66</v>
      </c>
      <c r="J159" s="18" t="s">
        <v>77</v>
      </c>
      <c r="K159" s="26" t="str">
        <f t="shared" si="3"/>
        <v>3-2</v>
      </c>
      <c r="L159" s="19">
        <v>4</v>
      </c>
      <c r="M159" s="19" t="s">
        <v>78</v>
      </c>
      <c r="N159" s="26" t="str">
        <f t="shared" si="4"/>
        <v>4지역 풍덕3구역</v>
      </c>
      <c r="O159" s="18" t="s">
        <v>54</v>
      </c>
      <c r="P159" s="18" t="s">
        <v>55</v>
      </c>
      <c r="Q159" s="29" t="str">
        <f t="shared" si="5"/>
        <v>문인로31번길 3-2</v>
      </c>
    </row>
    <row r="160" spans="7:17" ht="17.25" x14ac:dyDescent="0.3">
      <c r="G160" s="17" t="s">
        <v>17</v>
      </c>
      <c r="H160" s="18" t="s">
        <v>105</v>
      </c>
      <c r="I160" s="18" t="s">
        <v>66</v>
      </c>
      <c r="J160" s="18" t="s">
        <v>105</v>
      </c>
      <c r="K160" s="26" t="str">
        <f t="shared" si="3"/>
        <v>3-3</v>
      </c>
      <c r="L160" s="19">
        <v>4</v>
      </c>
      <c r="M160" s="19" t="s">
        <v>78</v>
      </c>
      <c r="N160" s="26" t="str">
        <f t="shared" si="4"/>
        <v>4지역 풍덕3구역</v>
      </c>
      <c r="O160" s="18" t="s">
        <v>54</v>
      </c>
      <c r="P160" s="18" t="s">
        <v>55</v>
      </c>
      <c r="Q160" s="29" t="str">
        <f t="shared" si="5"/>
        <v>문인로31번길 3-3</v>
      </c>
    </row>
    <row r="161" spans="7:17" ht="17.25" x14ac:dyDescent="0.3">
      <c r="G161" s="17" t="s">
        <v>17</v>
      </c>
      <c r="H161" s="18" t="s">
        <v>105</v>
      </c>
      <c r="I161" s="18" t="s">
        <v>66</v>
      </c>
      <c r="J161" s="18" t="s">
        <v>93</v>
      </c>
      <c r="K161" s="26" t="str">
        <f t="shared" si="3"/>
        <v>3-5</v>
      </c>
      <c r="L161" s="19">
        <v>4</v>
      </c>
      <c r="M161" s="19" t="s">
        <v>78</v>
      </c>
      <c r="N161" s="26" t="str">
        <f t="shared" si="4"/>
        <v>4지역 풍덕3구역</v>
      </c>
      <c r="O161" s="18" t="s">
        <v>54</v>
      </c>
      <c r="P161" s="18" t="s">
        <v>55</v>
      </c>
      <c r="Q161" s="29" t="str">
        <f t="shared" si="5"/>
        <v>문인로31번길 3-5</v>
      </c>
    </row>
    <row r="162" spans="7:17" ht="17.25" x14ac:dyDescent="0.3">
      <c r="G162" s="17" t="s">
        <v>17</v>
      </c>
      <c r="H162" s="18" t="s">
        <v>105</v>
      </c>
      <c r="I162" s="18" t="s">
        <v>66</v>
      </c>
      <c r="J162" s="18" t="s">
        <v>79</v>
      </c>
      <c r="K162" s="26" t="str">
        <f t="shared" si="3"/>
        <v>3-6</v>
      </c>
      <c r="L162" s="19">
        <v>4</v>
      </c>
      <c r="M162" s="19" t="s">
        <v>78</v>
      </c>
      <c r="N162" s="26" t="str">
        <f t="shared" si="4"/>
        <v>4지역 풍덕3구역</v>
      </c>
      <c r="O162" s="18" t="s">
        <v>54</v>
      </c>
      <c r="P162" s="18" t="s">
        <v>55</v>
      </c>
      <c r="Q162" s="29" t="str">
        <f t="shared" si="5"/>
        <v>문인로31번길 3-6</v>
      </c>
    </row>
    <row r="163" spans="7:17" ht="17.25" x14ac:dyDescent="0.3">
      <c r="G163" s="17" t="s">
        <v>17</v>
      </c>
      <c r="H163" s="18" t="s">
        <v>105</v>
      </c>
      <c r="I163" s="18" t="s">
        <v>66</v>
      </c>
      <c r="J163" s="18" t="s">
        <v>80</v>
      </c>
      <c r="K163" s="26" t="str">
        <f t="shared" si="3"/>
        <v>3-7</v>
      </c>
      <c r="L163" s="19">
        <v>4</v>
      </c>
      <c r="M163" s="19" t="s">
        <v>78</v>
      </c>
      <c r="N163" s="26" t="str">
        <f t="shared" si="4"/>
        <v>4지역 풍덕3구역</v>
      </c>
      <c r="O163" s="18" t="s">
        <v>54</v>
      </c>
      <c r="P163" s="18" t="s">
        <v>55</v>
      </c>
      <c r="Q163" s="29" t="str">
        <f t="shared" si="5"/>
        <v>문인로31번길 3-7</v>
      </c>
    </row>
    <row r="164" spans="7:17" ht="17.25" x14ac:dyDescent="0.3">
      <c r="G164" s="17" t="s">
        <v>17</v>
      </c>
      <c r="H164" s="18" t="s">
        <v>105</v>
      </c>
      <c r="I164" s="18" t="s">
        <v>66</v>
      </c>
      <c r="J164" s="18" t="s">
        <v>83</v>
      </c>
      <c r="K164" s="26" t="str">
        <f t="shared" si="3"/>
        <v>3-8</v>
      </c>
      <c r="L164" s="19">
        <v>4</v>
      </c>
      <c r="M164" s="19" t="s">
        <v>78</v>
      </c>
      <c r="N164" s="26" t="str">
        <f t="shared" si="4"/>
        <v>4지역 풍덕3구역</v>
      </c>
      <c r="O164" s="18" t="s">
        <v>54</v>
      </c>
      <c r="P164" s="18" t="s">
        <v>55</v>
      </c>
      <c r="Q164" s="29" t="str">
        <f t="shared" si="5"/>
        <v>문인로31번길 3-8</v>
      </c>
    </row>
    <row r="165" spans="7:17" ht="17.25" x14ac:dyDescent="0.3">
      <c r="G165" s="17" t="s">
        <v>17</v>
      </c>
      <c r="H165" s="18" t="s">
        <v>105</v>
      </c>
      <c r="I165" s="18" t="s">
        <v>66</v>
      </c>
      <c r="J165" s="18" t="s">
        <v>84</v>
      </c>
      <c r="K165" s="26" t="str">
        <f t="shared" si="3"/>
        <v>3-9</v>
      </c>
      <c r="L165" s="19">
        <v>4</v>
      </c>
      <c r="M165" s="19" t="s">
        <v>78</v>
      </c>
      <c r="N165" s="26" t="str">
        <f t="shared" si="4"/>
        <v>4지역 풍덕3구역</v>
      </c>
      <c r="O165" s="18" t="s">
        <v>54</v>
      </c>
      <c r="P165" s="18" t="s">
        <v>55</v>
      </c>
      <c r="Q165" s="29" t="str">
        <f t="shared" si="5"/>
        <v>문인로31번길 3-9</v>
      </c>
    </row>
    <row r="166" spans="7:17" ht="17.25" x14ac:dyDescent="0.3">
      <c r="G166" s="17" t="s">
        <v>17</v>
      </c>
      <c r="H166" s="18" t="s">
        <v>105</v>
      </c>
      <c r="I166" s="18" t="s">
        <v>66</v>
      </c>
      <c r="J166" s="18" t="s">
        <v>85</v>
      </c>
      <c r="K166" s="26" t="str">
        <f t="shared" si="3"/>
        <v>3-10</v>
      </c>
      <c r="L166" s="19">
        <v>4</v>
      </c>
      <c r="M166" s="19" t="s">
        <v>78</v>
      </c>
      <c r="N166" s="26" t="str">
        <f t="shared" si="4"/>
        <v>4지역 풍덕3구역</v>
      </c>
      <c r="O166" s="18" t="s">
        <v>54</v>
      </c>
      <c r="P166" s="18" t="s">
        <v>55</v>
      </c>
      <c r="Q166" s="29" t="str">
        <f t="shared" si="5"/>
        <v>문인로31번길 3-10</v>
      </c>
    </row>
    <row r="167" spans="7:17" ht="17.25" x14ac:dyDescent="0.3">
      <c r="G167" s="17" t="s">
        <v>17</v>
      </c>
      <c r="H167" s="18" t="s">
        <v>105</v>
      </c>
      <c r="I167" s="18" t="s">
        <v>66</v>
      </c>
      <c r="J167" s="18" t="s">
        <v>86</v>
      </c>
      <c r="K167" s="26" t="str">
        <f t="shared" si="3"/>
        <v>3-11</v>
      </c>
      <c r="L167" s="19">
        <v>4</v>
      </c>
      <c r="M167" s="19" t="s">
        <v>78</v>
      </c>
      <c r="N167" s="26" t="str">
        <f t="shared" si="4"/>
        <v>4지역 풍덕3구역</v>
      </c>
      <c r="O167" s="18" t="s">
        <v>54</v>
      </c>
      <c r="P167" s="18" t="s">
        <v>55</v>
      </c>
      <c r="Q167" s="29" t="str">
        <f t="shared" si="5"/>
        <v>문인로31번길 3-11</v>
      </c>
    </row>
    <row r="168" spans="7:17" ht="17.25" x14ac:dyDescent="0.3">
      <c r="G168" s="17" t="s">
        <v>17</v>
      </c>
      <c r="H168" s="18" t="s">
        <v>105</v>
      </c>
      <c r="I168" s="18" t="s">
        <v>66</v>
      </c>
      <c r="J168" s="18" t="s">
        <v>87</v>
      </c>
      <c r="K168" s="26" t="str">
        <f t="shared" si="3"/>
        <v>3-12</v>
      </c>
      <c r="L168" s="19">
        <v>4</v>
      </c>
      <c r="M168" s="19" t="s">
        <v>78</v>
      </c>
      <c r="N168" s="26" t="str">
        <f t="shared" si="4"/>
        <v>4지역 풍덕3구역</v>
      </c>
      <c r="O168" s="18" t="s">
        <v>54</v>
      </c>
      <c r="P168" s="18" t="s">
        <v>55</v>
      </c>
      <c r="Q168" s="29" t="str">
        <f t="shared" si="5"/>
        <v>문인로31번길 3-12</v>
      </c>
    </row>
    <row r="169" spans="7:17" ht="17.25" x14ac:dyDescent="0.3">
      <c r="G169" s="17" t="s">
        <v>17</v>
      </c>
      <c r="H169" s="18" t="s">
        <v>105</v>
      </c>
      <c r="I169" s="18" t="s">
        <v>66</v>
      </c>
      <c r="J169" s="18" t="s">
        <v>88</v>
      </c>
      <c r="K169" s="26" t="str">
        <f t="shared" si="3"/>
        <v>3-13</v>
      </c>
      <c r="L169" s="19">
        <v>4</v>
      </c>
      <c r="M169" s="19" t="s">
        <v>78</v>
      </c>
      <c r="N169" s="26" t="str">
        <f t="shared" si="4"/>
        <v>4지역 풍덕3구역</v>
      </c>
      <c r="O169" s="18" t="s">
        <v>54</v>
      </c>
      <c r="P169" s="18" t="s">
        <v>55</v>
      </c>
      <c r="Q169" s="29" t="str">
        <f t="shared" si="5"/>
        <v>문인로31번길 3-13</v>
      </c>
    </row>
    <row r="170" spans="7:17" ht="17.25" x14ac:dyDescent="0.3">
      <c r="G170" s="17" t="s">
        <v>17</v>
      </c>
      <c r="H170" s="18" t="s">
        <v>105</v>
      </c>
      <c r="I170" s="18" t="s">
        <v>66</v>
      </c>
      <c r="J170" s="18" t="s">
        <v>89</v>
      </c>
      <c r="K170" s="26" t="str">
        <f t="shared" si="3"/>
        <v>3-14</v>
      </c>
      <c r="L170" s="19">
        <v>4</v>
      </c>
      <c r="M170" s="19" t="s">
        <v>78</v>
      </c>
      <c r="N170" s="26" t="str">
        <f t="shared" si="4"/>
        <v>4지역 풍덕3구역</v>
      </c>
      <c r="O170" s="18" t="s">
        <v>54</v>
      </c>
      <c r="P170" s="18" t="s">
        <v>55</v>
      </c>
      <c r="Q170" s="29" t="str">
        <f t="shared" si="5"/>
        <v>문인로31번길 3-14</v>
      </c>
    </row>
    <row r="171" spans="7:17" ht="17.25" x14ac:dyDescent="0.3">
      <c r="G171" s="17" t="s">
        <v>17</v>
      </c>
      <c r="H171" s="18" t="s">
        <v>105</v>
      </c>
      <c r="I171" s="18" t="s">
        <v>66</v>
      </c>
      <c r="J171" s="18" t="s">
        <v>91</v>
      </c>
      <c r="K171" s="26" t="str">
        <f t="shared" si="3"/>
        <v>3-16</v>
      </c>
      <c r="L171" s="19">
        <v>4</v>
      </c>
      <c r="M171" s="19" t="s">
        <v>78</v>
      </c>
      <c r="N171" s="26" t="str">
        <f t="shared" si="4"/>
        <v>4지역 풍덕3구역</v>
      </c>
      <c r="O171" s="18" t="s">
        <v>54</v>
      </c>
      <c r="P171" s="18" t="s">
        <v>55</v>
      </c>
      <c r="Q171" s="29" t="str">
        <f t="shared" si="5"/>
        <v>문인로31번길 3-16</v>
      </c>
    </row>
    <row r="172" spans="7:17" ht="17.25" x14ac:dyDescent="0.3">
      <c r="G172" s="17" t="s">
        <v>17</v>
      </c>
      <c r="H172" s="18" t="s">
        <v>105</v>
      </c>
      <c r="I172" s="18" t="s">
        <v>66</v>
      </c>
      <c r="J172" s="18" t="s">
        <v>92</v>
      </c>
      <c r="K172" s="26" t="str">
        <f t="shared" si="3"/>
        <v>3-17</v>
      </c>
      <c r="L172" s="19">
        <v>4</v>
      </c>
      <c r="M172" s="19" t="s">
        <v>78</v>
      </c>
      <c r="N172" s="26" t="str">
        <f t="shared" si="4"/>
        <v>4지역 풍덕3구역</v>
      </c>
      <c r="O172" s="18" t="s">
        <v>54</v>
      </c>
      <c r="P172" s="18" t="s">
        <v>55</v>
      </c>
      <c r="Q172" s="29" t="str">
        <f t="shared" si="5"/>
        <v>문인로31번길 3-17</v>
      </c>
    </row>
    <row r="173" spans="7:17" ht="17.25" x14ac:dyDescent="0.3">
      <c r="G173" s="17" t="s">
        <v>17</v>
      </c>
      <c r="H173" s="18" t="s">
        <v>105</v>
      </c>
      <c r="I173" s="18" t="s">
        <v>66</v>
      </c>
      <c r="J173" s="18" t="s">
        <v>94</v>
      </c>
      <c r="K173" s="26" t="str">
        <f t="shared" si="3"/>
        <v>3-19</v>
      </c>
      <c r="L173" s="19">
        <v>4</v>
      </c>
      <c r="M173" s="19" t="s">
        <v>78</v>
      </c>
      <c r="N173" s="26" t="str">
        <f t="shared" si="4"/>
        <v>4지역 풍덕3구역</v>
      </c>
      <c r="O173" s="18" t="s">
        <v>54</v>
      </c>
      <c r="P173" s="18" t="s">
        <v>55</v>
      </c>
      <c r="Q173" s="29" t="str">
        <f t="shared" si="5"/>
        <v>문인로31번길 3-19</v>
      </c>
    </row>
    <row r="174" spans="7:17" ht="17.25" x14ac:dyDescent="0.3">
      <c r="G174" s="17" t="s">
        <v>17</v>
      </c>
      <c r="H174" s="18" t="s">
        <v>105</v>
      </c>
      <c r="I174" s="18" t="s">
        <v>66</v>
      </c>
      <c r="J174" s="18" t="s">
        <v>107</v>
      </c>
      <c r="K174" s="26" t="str">
        <f t="shared" si="3"/>
        <v>3-20</v>
      </c>
      <c r="L174" s="19">
        <v>4</v>
      </c>
      <c r="M174" s="19" t="s">
        <v>78</v>
      </c>
      <c r="N174" s="26" t="str">
        <f t="shared" si="4"/>
        <v>4지역 풍덕3구역</v>
      </c>
      <c r="O174" s="18" t="s">
        <v>54</v>
      </c>
      <c r="P174" s="18" t="s">
        <v>55</v>
      </c>
      <c r="Q174" s="29" t="str">
        <f t="shared" si="5"/>
        <v>문인로31번길 3-20</v>
      </c>
    </row>
    <row r="175" spans="7:17" ht="17.25" x14ac:dyDescent="0.3">
      <c r="G175" s="17" t="s">
        <v>17</v>
      </c>
      <c r="H175" s="18" t="s">
        <v>105</v>
      </c>
      <c r="I175" s="18" t="s">
        <v>66</v>
      </c>
      <c r="J175" s="18" t="s">
        <v>95</v>
      </c>
      <c r="K175" s="26" t="str">
        <f t="shared" si="3"/>
        <v>3-21</v>
      </c>
      <c r="L175" s="19">
        <v>4</v>
      </c>
      <c r="M175" s="19" t="s">
        <v>78</v>
      </c>
      <c r="N175" s="26" t="str">
        <f t="shared" si="4"/>
        <v>4지역 풍덕3구역</v>
      </c>
      <c r="O175" s="18" t="s">
        <v>54</v>
      </c>
      <c r="P175" s="18" t="s">
        <v>55</v>
      </c>
      <c r="Q175" s="29" t="str">
        <f t="shared" si="5"/>
        <v>문인로31번길 3-21</v>
      </c>
    </row>
    <row r="176" spans="7:17" ht="17.25" x14ac:dyDescent="0.3">
      <c r="G176" s="17" t="s">
        <v>17</v>
      </c>
      <c r="H176" s="18" t="s">
        <v>105</v>
      </c>
      <c r="I176" s="18" t="s">
        <v>66</v>
      </c>
      <c r="J176" s="18" t="s">
        <v>108</v>
      </c>
      <c r="K176" s="26" t="str">
        <f t="shared" si="3"/>
        <v>3-22</v>
      </c>
      <c r="L176" s="19">
        <v>4</v>
      </c>
      <c r="M176" s="19" t="s">
        <v>78</v>
      </c>
      <c r="N176" s="26" t="str">
        <f t="shared" si="4"/>
        <v>4지역 풍덕3구역</v>
      </c>
      <c r="O176" s="18" t="s">
        <v>54</v>
      </c>
      <c r="P176" s="18" t="s">
        <v>55</v>
      </c>
      <c r="Q176" s="29" t="str">
        <f t="shared" si="5"/>
        <v>문인로31번길 3-22</v>
      </c>
    </row>
    <row r="177" spans="7:17" ht="17.25" x14ac:dyDescent="0.3">
      <c r="G177" s="17" t="s">
        <v>17</v>
      </c>
      <c r="H177" s="18" t="s">
        <v>105</v>
      </c>
      <c r="I177" s="18" t="s">
        <v>66</v>
      </c>
      <c r="J177" s="18" t="s">
        <v>109</v>
      </c>
      <c r="K177" s="26" t="str">
        <f t="shared" si="3"/>
        <v>3-23</v>
      </c>
      <c r="L177" s="19">
        <v>4</v>
      </c>
      <c r="M177" s="19" t="s">
        <v>78</v>
      </c>
      <c r="N177" s="26" t="str">
        <f t="shared" si="4"/>
        <v>4지역 풍덕3구역</v>
      </c>
      <c r="O177" s="18" t="s">
        <v>54</v>
      </c>
      <c r="P177" s="18" t="s">
        <v>55</v>
      </c>
      <c r="Q177" s="29" t="str">
        <f t="shared" si="5"/>
        <v>문인로31번길 3-23</v>
      </c>
    </row>
    <row r="178" spans="7:17" ht="17.25" x14ac:dyDescent="0.3">
      <c r="G178" s="17" t="s">
        <v>17</v>
      </c>
      <c r="H178" s="18" t="s">
        <v>105</v>
      </c>
      <c r="I178" s="18" t="s">
        <v>66</v>
      </c>
      <c r="J178" s="18" t="s">
        <v>106</v>
      </c>
      <c r="K178" s="26" t="str">
        <f t="shared" si="3"/>
        <v>3-24</v>
      </c>
      <c r="L178" s="19">
        <v>4</v>
      </c>
      <c r="M178" s="19" t="s">
        <v>78</v>
      </c>
      <c r="N178" s="26" t="str">
        <f t="shared" si="4"/>
        <v>4지역 풍덕3구역</v>
      </c>
      <c r="O178" s="18" t="s">
        <v>54</v>
      </c>
      <c r="P178" s="18" t="s">
        <v>55</v>
      </c>
      <c r="Q178" s="29" t="str">
        <f t="shared" si="5"/>
        <v>문인로31번길 3-24</v>
      </c>
    </row>
    <row r="179" spans="7:17" ht="17.25" x14ac:dyDescent="0.3">
      <c r="G179" s="17" t="s">
        <v>17</v>
      </c>
      <c r="H179" s="18" t="s">
        <v>105</v>
      </c>
      <c r="I179" s="18" t="s">
        <v>66</v>
      </c>
      <c r="J179" s="18" t="s">
        <v>110</v>
      </c>
      <c r="K179" s="26" t="str">
        <f t="shared" si="3"/>
        <v>3-25</v>
      </c>
      <c r="L179" s="19">
        <v>4</v>
      </c>
      <c r="M179" s="19" t="s">
        <v>78</v>
      </c>
      <c r="N179" s="26" t="str">
        <f t="shared" si="4"/>
        <v>4지역 풍덕3구역</v>
      </c>
      <c r="O179" s="18" t="s">
        <v>54</v>
      </c>
      <c r="P179" s="18" t="s">
        <v>55</v>
      </c>
      <c r="Q179" s="29" t="str">
        <f t="shared" si="5"/>
        <v>문인로31번길 3-25</v>
      </c>
    </row>
    <row r="180" spans="7:17" ht="17.25" x14ac:dyDescent="0.3">
      <c r="G180" s="17" t="s">
        <v>17</v>
      </c>
      <c r="H180" s="18" t="s">
        <v>105</v>
      </c>
      <c r="I180" s="18" t="s">
        <v>66</v>
      </c>
      <c r="J180" s="18" t="s">
        <v>111</v>
      </c>
      <c r="K180" s="26" t="str">
        <f t="shared" si="3"/>
        <v>3-26</v>
      </c>
      <c r="L180" s="19">
        <v>4</v>
      </c>
      <c r="M180" s="19" t="s">
        <v>78</v>
      </c>
      <c r="N180" s="26" t="str">
        <f t="shared" si="4"/>
        <v>4지역 풍덕3구역</v>
      </c>
      <c r="O180" s="18" t="s">
        <v>54</v>
      </c>
      <c r="P180" s="18" t="s">
        <v>55</v>
      </c>
      <c r="Q180" s="29" t="str">
        <f t="shared" si="5"/>
        <v>문인로31번길 3-26</v>
      </c>
    </row>
    <row r="181" spans="7:17" ht="17.25" x14ac:dyDescent="0.3">
      <c r="G181" s="17" t="s">
        <v>17</v>
      </c>
      <c r="H181" s="18" t="s">
        <v>79</v>
      </c>
      <c r="I181" s="18"/>
      <c r="J181" s="18"/>
      <c r="K181" s="26" t="str">
        <f t="shared" si="3"/>
        <v>6</v>
      </c>
      <c r="L181" s="19">
        <v>4</v>
      </c>
      <c r="M181" s="19" t="s">
        <v>78</v>
      </c>
      <c r="N181" s="26" t="str">
        <f t="shared" si="4"/>
        <v>4지역 풍덕3구역</v>
      </c>
      <c r="O181" s="18" t="s">
        <v>54</v>
      </c>
      <c r="P181" s="18" t="s">
        <v>55</v>
      </c>
      <c r="Q181" s="29" t="str">
        <f t="shared" si="5"/>
        <v>문인로31번길 6</v>
      </c>
    </row>
    <row r="182" spans="7:17" ht="17.25" x14ac:dyDescent="0.3">
      <c r="G182" s="17" t="s">
        <v>17</v>
      </c>
      <c r="H182" s="18" t="s">
        <v>80</v>
      </c>
      <c r="I182" s="18" t="s">
        <v>66</v>
      </c>
      <c r="J182" s="18" t="s">
        <v>105</v>
      </c>
      <c r="K182" s="26" t="str">
        <f t="shared" si="3"/>
        <v>7-3</v>
      </c>
      <c r="L182" s="19">
        <v>4</v>
      </c>
      <c r="M182" s="19" t="s">
        <v>78</v>
      </c>
      <c r="N182" s="26" t="str">
        <f t="shared" si="4"/>
        <v>4지역 풍덕3구역</v>
      </c>
      <c r="O182" s="18" t="s">
        <v>54</v>
      </c>
      <c r="P182" s="18" t="s">
        <v>55</v>
      </c>
      <c r="Q182" s="29" t="str">
        <f t="shared" si="5"/>
        <v>문인로31번길 7-3</v>
      </c>
    </row>
    <row r="183" spans="7:17" ht="17.25" x14ac:dyDescent="0.3">
      <c r="G183" s="17" t="s">
        <v>17</v>
      </c>
      <c r="H183" s="18" t="s">
        <v>80</v>
      </c>
      <c r="I183" s="18" t="s">
        <v>66</v>
      </c>
      <c r="J183" s="18" t="s">
        <v>82</v>
      </c>
      <c r="K183" s="26" t="str">
        <f t="shared" si="3"/>
        <v>7-4</v>
      </c>
      <c r="L183" s="19">
        <v>4</v>
      </c>
      <c r="M183" s="19" t="s">
        <v>81</v>
      </c>
      <c r="N183" s="26" t="str">
        <f t="shared" si="4"/>
        <v>4지역 풍덕2구역</v>
      </c>
      <c r="O183" s="18" t="s">
        <v>54</v>
      </c>
      <c r="P183" s="18" t="s">
        <v>55</v>
      </c>
      <c r="Q183" s="29" t="str">
        <f t="shared" si="5"/>
        <v>문인로31번길 7-4</v>
      </c>
    </row>
    <row r="184" spans="7:17" ht="17.25" x14ac:dyDescent="0.3">
      <c r="G184" s="17" t="s">
        <v>17</v>
      </c>
      <c r="H184" s="18" t="s">
        <v>80</v>
      </c>
      <c r="I184" s="18" t="s">
        <v>66</v>
      </c>
      <c r="J184" s="18" t="s">
        <v>93</v>
      </c>
      <c r="K184" s="26" t="str">
        <f t="shared" si="3"/>
        <v>7-5</v>
      </c>
      <c r="L184" s="19">
        <v>4</v>
      </c>
      <c r="M184" s="19" t="s">
        <v>78</v>
      </c>
      <c r="N184" s="26" t="str">
        <f t="shared" si="4"/>
        <v>4지역 풍덕3구역</v>
      </c>
      <c r="O184" s="18" t="s">
        <v>54</v>
      </c>
      <c r="P184" s="18" t="s">
        <v>55</v>
      </c>
      <c r="Q184" s="29" t="str">
        <f t="shared" si="5"/>
        <v>문인로31번길 7-5</v>
      </c>
    </row>
    <row r="185" spans="7:17" ht="17.25" x14ac:dyDescent="0.3">
      <c r="G185" s="17" t="s">
        <v>17</v>
      </c>
      <c r="H185" s="18" t="s">
        <v>80</v>
      </c>
      <c r="I185" s="18" t="s">
        <v>66</v>
      </c>
      <c r="J185" s="18" t="s">
        <v>80</v>
      </c>
      <c r="K185" s="26" t="str">
        <f t="shared" si="3"/>
        <v>7-7</v>
      </c>
      <c r="L185" s="19">
        <v>4</v>
      </c>
      <c r="M185" s="19" t="s">
        <v>78</v>
      </c>
      <c r="N185" s="26" t="str">
        <f t="shared" si="4"/>
        <v>4지역 풍덕3구역</v>
      </c>
      <c r="O185" s="18" t="s">
        <v>54</v>
      </c>
      <c r="P185" s="18" t="s">
        <v>55</v>
      </c>
      <c r="Q185" s="29" t="str">
        <f t="shared" si="5"/>
        <v>문인로31번길 7-7</v>
      </c>
    </row>
    <row r="186" spans="7:17" ht="17.25" x14ac:dyDescent="0.3">
      <c r="G186" s="17" t="s">
        <v>17</v>
      </c>
      <c r="H186" s="18" t="s">
        <v>80</v>
      </c>
      <c r="I186" s="18" t="s">
        <v>66</v>
      </c>
      <c r="J186" s="18" t="s">
        <v>84</v>
      </c>
      <c r="K186" s="26" t="str">
        <f t="shared" si="3"/>
        <v>7-9</v>
      </c>
      <c r="L186" s="19">
        <v>4</v>
      </c>
      <c r="M186" s="19" t="s">
        <v>78</v>
      </c>
      <c r="N186" s="26" t="str">
        <f t="shared" si="4"/>
        <v>4지역 풍덕3구역</v>
      </c>
      <c r="O186" s="18" t="s">
        <v>54</v>
      </c>
      <c r="P186" s="18" t="s">
        <v>55</v>
      </c>
      <c r="Q186" s="29" t="str">
        <f t="shared" si="5"/>
        <v>문인로31번길 7-9</v>
      </c>
    </row>
    <row r="187" spans="7:17" ht="17.25" x14ac:dyDescent="0.3">
      <c r="G187" s="17" t="s">
        <v>17</v>
      </c>
      <c r="H187" s="18" t="s">
        <v>80</v>
      </c>
      <c r="I187" s="18" t="s">
        <v>66</v>
      </c>
      <c r="J187" s="18" t="s">
        <v>85</v>
      </c>
      <c r="K187" s="26" t="str">
        <f t="shared" si="3"/>
        <v>7-10</v>
      </c>
      <c r="L187" s="19">
        <v>4</v>
      </c>
      <c r="M187" s="19" t="s">
        <v>81</v>
      </c>
      <c r="N187" s="26" t="str">
        <f t="shared" si="4"/>
        <v>4지역 풍덕2구역</v>
      </c>
      <c r="O187" s="18" t="s">
        <v>54</v>
      </c>
      <c r="P187" s="18" t="s">
        <v>55</v>
      </c>
      <c r="Q187" s="29" t="str">
        <f t="shared" si="5"/>
        <v>문인로31번길 7-10</v>
      </c>
    </row>
    <row r="188" spans="7:17" ht="17.25" x14ac:dyDescent="0.3">
      <c r="G188" s="17" t="s">
        <v>17</v>
      </c>
      <c r="H188" s="18" t="s">
        <v>80</v>
      </c>
      <c r="I188" s="18" t="s">
        <v>66</v>
      </c>
      <c r="J188" s="18" t="s">
        <v>86</v>
      </c>
      <c r="K188" s="26" t="str">
        <f t="shared" si="3"/>
        <v>7-11</v>
      </c>
      <c r="L188" s="19">
        <v>4</v>
      </c>
      <c r="M188" s="19" t="s">
        <v>78</v>
      </c>
      <c r="N188" s="26" t="str">
        <f t="shared" si="4"/>
        <v>4지역 풍덕3구역</v>
      </c>
      <c r="O188" s="18" t="s">
        <v>54</v>
      </c>
      <c r="P188" s="18" t="s">
        <v>55</v>
      </c>
      <c r="Q188" s="29" t="str">
        <f t="shared" si="5"/>
        <v>문인로31번길 7-11</v>
      </c>
    </row>
    <row r="189" spans="7:17" ht="17.25" x14ac:dyDescent="0.3">
      <c r="G189" s="17" t="s">
        <v>17</v>
      </c>
      <c r="H189" s="18" t="s">
        <v>80</v>
      </c>
      <c r="I189" s="18" t="s">
        <v>66</v>
      </c>
      <c r="J189" s="18" t="s">
        <v>87</v>
      </c>
      <c r="K189" s="26" t="str">
        <f t="shared" si="3"/>
        <v>7-12</v>
      </c>
      <c r="L189" s="19">
        <v>4</v>
      </c>
      <c r="M189" s="19" t="s">
        <v>81</v>
      </c>
      <c r="N189" s="26" t="str">
        <f t="shared" si="4"/>
        <v>4지역 풍덕2구역</v>
      </c>
      <c r="O189" s="18" t="s">
        <v>54</v>
      </c>
      <c r="P189" s="18" t="s">
        <v>55</v>
      </c>
      <c r="Q189" s="29" t="str">
        <f t="shared" si="5"/>
        <v>문인로31번길 7-12</v>
      </c>
    </row>
    <row r="190" spans="7:17" ht="17.25" x14ac:dyDescent="0.3">
      <c r="G190" s="17" t="s">
        <v>17</v>
      </c>
      <c r="H190" s="18" t="s">
        <v>80</v>
      </c>
      <c r="I190" s="18" t="s">
        <v>66</v>
      </c>
      <c r="J190" s="18" t="s">
        <v>90</v>
      </c>
      <c r="K190" s="26" t="str">
        <f t="shared" si="3"/>
        <v>7-15</v>
      </c>
      <c r="L190" s="19">
        <v>4</v>
      </c>
      <c r="M190" s="19" t="s">
        <v>78</v>
      </c>
      <c r="N190" s="26" t="str">
        <f t="shared" si="4"/>
        <v>4지역 풍덕3구역</v>
      </c>
      <c r="O190" s="18" t="s">
        <v>54</v>
      </c>
      <c r="P190" s="18" t="s">
        <v>55</v>
      </c>
      <c r="Q190" s="29" t="str">
        <f t="shared" si="5"/>
        <v>문인로31번길 7-15</v>
      </c>
    </row>
    <row r="191" spans="7:17" ht="17.25" x14ac:dyDescent="0.3">
      <c r="G191" s="17" t="s">
        <v>17</v>
      </c>
      <c r="H191" s="18" t="s">
        <v>80</v>
      </c>
      <c r="I191" s="18" t="s">
        <v>66</v>
      </c>
      <c r="J191" s="18" t="s">
        <v>91</v>
      </c>
      <c r="K191" s="26" t="str">
        <f t="shared" si="3"/>
        <v>7-16</v>
      </c>
      <c r="L191" s="19">
        <v>4</v>
      </c>
      <c r="M191" s="19" t="s">
        <v>81</v>
      </c>
      <c r="N191" s="26" t="str">
        <f t="shared" si="4"/>
        <v>4지역 풍덕2구역</v>
      </c>
      <c r="O191" s="18" t="s">
        <v>54</v>
      </c>
      <c r="P191" s="18" t="s">
        <v>55</v>
      </c>
      <c r="Q191" s="29" t="str">
        <f t="shared" si="5"/>
        <v>문인로31번길 7-16</v>
      </c>
    </row>
    <row r="192" spans="7:17" ht="17.25" x14ac:dyDescent="0.3">
      <c r="G192" s="17" t="s">
        <v>17</v>
      </c>
      <c r="H192" s="18" t="s">
        <v>80</v>
      </c>
      <c r="I192" s="18" t="s">
        <v>66</v>
      </c>
      <c r="J192" s="18" t="s">
        <v>92</v>
      </c>
      <c r="K192" s="26" t="str">
        <f t="shared" si="3"/>
        <v>7-17</v>
      </c>
      <c r="L192" s="19">
        <v>4</v>
      </c>
      <c r="M192" s="19" t="s">
        <v>78</v>
      </c>
      <c r="N192" s="26" t="str">
        <f t="shared" si="4"/>
        <v>4지역 풍덕3구역</v>
      </c>
      <c r="O192" s="18" t="s">
        <v>54</v>
      </c>
      <c r="P192" s="18" t="s">
        <v>55</v>
      </c>
      <c r="Q192" s="29" t="str">
        <f t="shared" si="5"/>
        <v>문인로31번길 7-17</v>
      </c>
    </row>
    <row r="193" spans="7:17" ht="17.25" x14ac:dyDescent="0.3">
      <c r="G193" s="17" t="s">
        <v>17</v>
      </c>
      <c r="H193" s="18" t="s">
        <v>80</v>
      </c>
      <c r="I193" s="18" t="s">
        <v>66</v>
      </c>
      <c r="J193" s="18" t="s">
        <v>104</v>
      </c>
      <c r="K193" s="26" t="str">
        <f t="shared" si="3"/>
        <v>7-18</v>
      </c>
      <c r="L193" s="19">
        <v>4</v>
      </c>
      <c r="M193" s="19" t="s">
        <v>81</v>
      </c>
      <c r="N193" s="26" t="str">
        <f t="shared" si="4"/>
        <v>4지역 풍덕2구역</v>
      </c>
      <c r="O193" s="18" t="s">
        <v>54</v>
      </c>
      <c r="P193" s="18" t="s">
        <v>55</v>
      </c>
      <c r="Q193" s="29" t="str">
        <f t="shared" si="5"/>
        <v>문인로31번길 7-18</v>
      </c>
    </row>
    <row r="194" spans="7:17" ht="17.25" x14ac:dyDescent="0.3">
      <c r="G194" s="17" t="s">
        <v>17</v>
      </c>
      <c r="H194" s="18" t="s">
        <v>80</v>
      </c>
      <c r="I194" s="18" t="s">
        <v>66</v>
      </c>
      <c r="J194" s="18" t="s">
        <v>94</v>
      </c>
      <c r="K194" s="26" t="str">
        <f t="shared" si="3"/>
        <v>7-19</v>
      </c>
      <c r="L194" s="19">
        <v>4</v>
      </c>
      <c r="M194" s="19" t="s">
        <v>78</v>
      </c>
      <c r="N194" s="26" t="str">
        <f t="shared" si="4"/>
        <v>4지역 풍덕3구역</v>
      </c>
      <c r="O194" s="18" t="s">
        <v>54</v>
      </c>
      <c r="P194" s="18" t="s">
        <v>55</v>
      </c>
      <c r="Q194" s="29" t="str">
        <f t="shared" si="5"/>
        <v>문인로31번길 7-19</v>
      </c>
    </row>
    <row r="195" spans="7:17" ht="17.25" x14ac:dyDescent="0.3">
      <c r="G195" s="17" t="s">
        <v>17</v>
      </c>
      <c r="H195" s="18" t="s">
        <v>80</v>
      </c>
      <c r="I195" s="18" t="s">
        <v>66</v>
      </c>
      <c r="J195" s="18" t="s">
        <v>107</v>
      </c>
      <c r="K195" s="26" t="str">
        <f t="shared" si="3"/>
        <v>7-20</v>
      </c>
      <c r="L195" s="19">
        <v>4</v>
      </c>
      <c r="M195" s="19" t="s">
        <v>81</v>
      </c>
      <c r="N195" s="26" t="str">
        <f t="shared" si="4"/>
        <v>4지역 풍덕2구역</v>
      </c>
      <c r="O195" s="18" t="s">
        <v>54</v>
      </c>
      <c r="P195" s="18" t="s">
        <v>55</v>
      </c>
      <c r="Q195" s="29" t="str">
        <f t="shared" si="5"/>
        <v>문인로31번길 7-20</v>
      </c>
    </row>
    <row r="196" spans="7:17" ht="17.25" x14ac:dyDescent="0.3">
      <c r="G196" s="17" t="s">
        <v>17</v>
      </c>
      <c r="H196" s="18" t="s">
        <v>80</v>
      </c>
      <c r="I196" s="18" t="s">
        <v>66</v>
      </c>
      <c r="J196" s="18" t="s">
        <v>95</v>
      </c>
      <c r="K196" s="26" t="str">
        <f t="shared" si="3"/>
        <v>7-21</v>
      </c>
      <c r="L196" s="19">
        <v>4</v>
      </c>
      <c r="M196" s="19" t="s">
        <v>78</v>
      </c>
      <c r="N196" s="26" t="str">
        <f t="shared" si="4"/>
        <v>4지역 풍덕3구역</v>
      </c>
      <c r="O196" s="18" t="s">
        <v>54</v>
      </c>
      <c r="P196" s="18" t="s">
        <v>55</v>
      </c>
      <c r="Q196" s="29" t="str">
        <f t="shared" si="5"/>
        <v>문인로31번길 7-21</v>
      </c>
    </row>
    <row r="197" spans="7:17" ht="17.25" x14ac:dyDescent="0.3">
      <c r="G197" s="17" t="s">
        <v>17</v>
      </c>
      <c r="H197" s="18" t="s">
        <v>80</v>
      </c>
      <c r="I197" s="18" t="s">
        <v>66</v>
      </c>
      <c r="J197" s="18" t="s">
        <v>108</v>
      </c>
      <c r="K197" s="26" t="str">
        <f t="shared" si="3"/>
        <v>7-22</v>
      </c>
      <c r="L197" s="19">
        <v>4</v>
      </c>
      <c r="M197" s="19" t="s">
        <v>81</v>
      </c>
      <c r="N197" s="26" t="str">
        <f t="shared" si="4"/>
        <v>4지역 풍덕2구역</v>
      </c>
      <c r="O197" s="18" t="s">
        <v>54</v>
      </c>
      <c r="P197" s="18" t="s">
        <v>55</v>
      </c>
      <c r="Q197" s="29" t="str">
        <f t="shared" si="5"/>
        <v>문인로31번길 7-22</v>
      </c>
    </row>
    <row r="198" spans="7:17" ht="17.25" x14ac:dyDescent="0.3">
      <c r="G198" s="17" t="s">
        <v>17</v>
      </c>
      <c r="H198" s="18" t="s">
        <v>80</v>
      </c>
      <c r="I198" s="18" t="s">
        <v>66</v>
      </c>
      <c r="J198" s="18" t="s">
        <v>109</v>
      </c>
      <c r="K198" s="26" t="str">
        <f t="shared" si="3"/>
        <v>7-23</v>
      </c>
      <c r="L198" s="19">
        <v>4</v>
      </c>
      <c r="M198" s="19" t="s">
        <v>78</v>
      </c>
      <c r="N198" s="26" t="str">
        <f t="shared" si="4"/>
        <v>4지역 풍덕3구역</v>
      </c>
      <c r="O198" s="18" t="s">
        <v>54</v>
      </c>
      <c r="P198" s="18" t="s">
        <v>55</v>
      </c>
      <c r="Q198" s="29" t="str">
        <f t="shared" si="5"/>
        <v>문인로31번길 7-23</v>
      </c>
    </row>
    <row r="199" spans="7:17" ht="17.25" x14ac:dyDescent="0.3">
      <c r="G199" s="17" t="s">
        <v>17</v>
      </c>
      <c r="H199" s="18" t="s">
        <v>80</v>
      </c>
      <c r="I199" s="18" t="s">
        <v>66</v>
      </c>
      <c r="J199" s="18" t="s">
        <v>112</v>
      </c>
      <c r="K199" s="26" t="str">
        <f t="shared" si="3"/>
        <v>7-28</v>
      </c>
      <c r="L199" s="19">
        <v>4</v>
      </c>
      <c r="M199" s="19" t="s">
        <v>81</v>
      </c>
      <c r="N199" s="26" t="str">
        <f t="shared" si="4"/>
        <v>4지역 풍덕2구역</v>
      </c>
      <c r="O199" s="18" t="s">
        <v>54</v>
      </c>
      <c r="P199" s="18" t="s">
        <v>55</v>
      </c>
      <c r="Q199" s="29" t="str">
        <f t="shared" si="5"/>
        <v>문인로31번길 7-28</v>
      </c>
    </row>
    <row r="200" spans="7:17" ht="17.25" x14ac:dyDescent="0.3">
      <c r="G200" s="17" t="s">
        <v>17</v>
      </c>
      <c r="H200" s="18" t="s">
        <v>80</v>
      </c>
      <c r="I200" s="18" t="s">
        <v>66</v>
      </c>
      <c r="J200" s="18" t="s">
        <v>113</v>
      </c>
      <c r="K200" s="26" t="str">
        <f t="shared" si="3"/>
        <v>7-30</v>
      </c>
      <c r="L200" s="19">
        <v>4</v>
      </c>
      <c r="M200" s="19" t="s">
        <v>81</v>
      </c>
      <c r="N200" s="26" t="str">
        <f t="shared" si="4"/>
        <v>4지역 풍덕2구역</v>
      </c>
      <c r="O200" s="18" t="s">
        <v>54</v>
      </c>
      <c r="P200" s="18" t="s">
        <v>55</v>
      </c>
      <c r="Q200" s="29" t="str">
        <f t="shared" si="5"/>
        <v>문인로31번길 7-30</v>
      </c>
    </row>
    <row r="201" spans="7:17" ht="17.25" x14ac:dyDescent="0.3">
      <c r="G201" s="17" t="s">
        <v>17</v>
      </c>
      <c r="H201" s="18" t="s">
        <v>80</v>
      </c>
      <c r="I201" s="18" t="s">
        <v>66</v>
      </c>
      <c r="J201" s="18" t="s">
        <v>114</v>
      </c>
      <c r="K201" s="26" t="str">
        <f t="shared" si="3"/>
        <v>7-32</v>
      </c>
      <c r="L201" s="19">
        <v>4</v>
      </c>
      <c r="M201" s="19" t="s">
        <v>81</v>
      </c>
      <c r="N201" s="26" t="str">
        <f t="shared" si="4"/>
        <v>4지역 풍덕2구역</v>
      </c>
      <c r="O201" s="18" t="s">
        <v>54</v>
      </c>
      <c r="P201" s="18" t="s">
        <v>55</v>
      </c>
      <c r="Q201" s="29" t="str">
        <f t="shared" si="5"/>
        <v>문인로31번길 7-32</v>
      </c>
    </row>
    <row r="202" spans="7:17" ht="17.25" x14ac:dyDescent="0.3">
      <c r="G202" s="17" t="s">
        <v>17</v>
      </c>
      <c r="H202" s="18" t="s">
        <v>80</v>
      </c>
      <c r="I202" s="18" t="s">
        <v>66</v>
      </c>
      <c r="J202" s="18" t="s">
        <v>115</v>
      </c>
      <c r="K202" s="26" t="str">
        <f t="shared" si="3"/>
        <v>7-34</v>
      </c>
      <c r="L202" s="19">
        <v>4</v>
      </c>
      <c r="M202" s="19" t="s">
        <v>81</v>
      </c>
      <c r="N202" s="26" t="str">
        <f t="shared" si="4"/>
        <v>4지역 풍덕2구역</v>
      </c>
      <c r="O202" s="18" t="s">
        <v>54</v>
      </c>
      <c r="P202" s="18" t="s">
        <v>55</v>
      </c>
      <c r="Q202" s="29" t="str">
        <f t="shared" si="5"/>
        <v>문인로31번길 7-34</v>
      </c>
    </row>
    <row r="203" spans="7:17" ht="17.25" x14ac:dyDescent="0.3">
      <c r="G203" s="17" t="s">
        <v>17</v>
      </c>
      <c r="H203" s="18" t="s">
        <v>80</v>
      </c>
      <c r="I203" s="18" t="s">
        <v>66</v>
      </c>
      <c r="J203" s="18" t="s">
        <v>116</v>
      </c>
      <c r="K203" s="26" t="str">
        <f t="shared" si="3"/>
        <v>7-36</v>
      </c>
      <c r="L203" s="19">
        <v>4</v>
      </c>
      <c r="M203" s="19" t="s">
        <v>81</v>
      </c>
      <c r="N203" s="26" t="str">
        <f t="shared" si="4"/>
        <v>4지역 풍덕2구역</v>
      </c>
      <c r="O203" s="18" t="s">
        <v>54</v>
      </c>
      <c r="P203" s="18" t="s">
        <v>55</v>
      </c>
      <c r="Q203" s="29" t="str">
        <f t="shared" si="5"/>
        <v>문인로31번길 7-36</v>
      </c>
    </row>
    <row r="204" spans="7:17" ht="17.25" x14ac:dyDescent="0.3">
      <c r="G204" s="17" t="s">
        <v>17</v>
      </c>
      <c r="H204" s="18" t="s">
        <v>80</v>
      </c>
      <c r="I204" s="18" t="s">
        <v>66</v>
      </c>
      <c r="J204" s="18" t="s">
        <v>117</v>
      </c>
      <c r="K204" s="26" t="str">
        <f t="shared" si="3"/>
        <v>7-42</v>
      </c>
      <c r="L204" s="19">
        <v>4</v>
      </c>
      <c r="M204" s="19" t="s">
        <v>81</v>
      </c>
      <c r="N204" s="26" t="str">
        <f t="shared" si="4"/>
        <v>4지역 풍덕2구역</v>
      </c>
      <c r="O204" s="18" t="s">
        <v>54</v>
      </c>
      <c r="P204" s="18" t="s">
        <v>55</v>
      </c>
      <c r="Q204" s="29" t="str">
        <f t="shared" si="5"/>
        <v>문인로31번길 7-42</v>
      </c>
    </row>
    <row r="205" spans="7:17" ht="17.25" x14ac:dyDescent="0.3">
      <c r="G205" s="17" t="s">
        <v>17</v>
      </c>
      <c r="H205" s="18" t="s">
        <v>80</v>
      </c>
      <c r="I205" s="18" t="s">
        <v>66</v>
      </c>
      <c r="J205" s="18" t="s">
        <v>118</v>
      </c>
      <c r="K205" s="26" t="str">
        <f t="shared" si="3"/>
        <v>7-52</v>
      </c>
      <c r="L205" s="19">
        <v>4</v>
      </c>
      <c r="M205" s="19" t="s">
        <v>81</v>
      </c>
      <c r="N205" s="26" t="str">
        <f t="shared" si="4"/>
        <v>4지역 풍덕2구역</v>
      </c>
      <c r="O205" s="18" t="s">
        <v>54</v>
      </c>
      <c r="P205" s="18" t="s">
        <v>55</v>
      </c>
      <c r="Q205" s="29" t="str">
        <f t="shared" si="5"/>
        <v>문인로31번길 7-52</v>
      </c>
    </row>
    <row r="206" spans="7:17" ht="17.25" x14ac:dyDescent="0.3">
      <c r="G206" s="17" t="s">
        <v>17</v>
      </c>
      <c r="H206" s="18" t="s">
        <v>80</v>
      </c>
      <c r="I206" s="18" t="s">
        <v>66</v>
      </c>
      <c r="J206" s="18" t="s">
        <v>119</v>
      </c>
      <c r="K206" s="26" t="str">
        <f t="shared" si="3"/>
        <v>7-56</v>
      </c>
      <c r="L206" s="19">
        <v>4</v>
      </c>
      <c r="M206" s="19" t="s">
        <v>81</v>
      </c>
      <c r="N206" s="26" t="str">
        <f t="shared" si="4"/>
        <v>4지역 풍덕2구역</v>
      </c>
      <c r="O206" s="18" t="s">
        <v>54</v>
      </c>
      <c r="P206" s="18" t="s">
        <v>55</v>
      </c>
      <c r="Q206" s="29" t="str">
        <f t="shared" si="5"/>
        <v>문인로31번길 7-56</v>
      </c>
    </row>
    <row r="207" spans="7:17" ht="17.25" x14ac:dyDescent="0.3">
      <c r="G207" s="17" t="s">
        <v>17</v>
      </c>
      <c r="H207" s="18" t="s">
        <v>83</v>
      </c>
      <c r="I207" s="18"/>
      <c r="J207" s="18"/>
      <c r="K207" s="26" t="str">
        <f t="shared" si="3"/>
        <v>8</v>
      </c>
      <c r="L207" s="19">
        <v>4</v>
      </c>
      <c r="M207" s="19" t="s">
        <v>78</v>
      </c>
      <c r="N207" s="26" t="str">
        <f t="shared" si="4"/>
        <v>4지역 풍덕3구역</v>
      </c>
      <c r="O207" s="18" t="s">
        <v>54</v>
      </c>
      <c r="P207" s="18" t="s">
        <v>55</v>
      </c>
      <c r="Q207" s="29" t="str">
        <f t="shared" si="5"/>
        <v>문인로31번길 8</v>
      </c>
    </row>
    <row r="208" spans="7:17" ht="17.25" x14ac:dyDescent="0.3">
      <c r="G208" s="17" t="s">
        <v>17</v>
      </c>
      <c r="H208" s="18" t="s">
        <v>83</v>
      </c>
      <c r="I208" s="18" t="s">
        <v>66</v>
      </c>
      <c r="J208" s="18" t="s">
        <v>75</v>
      </c>
      <c r="K208" s="26" t="str">
        <f t="shared" si="3"/>
        <v>8-1</v>
      </c>
      <c r="L208" s="19">
        <v>4</v>
      </c>
      <c r="M208" s="19" t="s">
        <v>78</v>
      </c>
      <c r="N208" s="26" t="str">
        <f t="shared" si="4"/>
        <v>4지역 풍덕3구역</v>
      </c>
      <c r="O208" s="18" t="s">
        <v>54</v>
      </c>
      <c r="P208" s="18" t="s">
        <v>55</v>
      </c>
      <c r="Q208" s="29" t="str">
        <f t="shared" si="5"/>
        <v>문인로31번길 8-1</v>
      </c>
    </row>
    <row r="209" spans="7:17" ht="17.25" x14ac:dyDescent="0.3">
      <c r="G209" s="17" t="s">
        <v>17</v>
      </c>
      <c r="H209" s="18" t="s">
        <v>84</v>
      </c>
      <c r="I209" s="18"/>
      <c r="J209" s="18"/>
      <c r="K209" s="26" t="str">
        <f t="shared" si="3"/>
        <v>9</v>
      </c>
      <c r="L209" s="19">
        <v>4</v>
      </c>
      <c r="M209" s="19" t="s">
        <v>81</v>
      </c>
      <c r="N209" s="26" t="str">
        <f t="shared" si="4"/>
        <v>4지역 풍덕2구역</v>
      </c>
      <c r="O209" s="18" t="s">
        <v>54</v>
      </c>
      <c r="P209" s="18" t="s">
        <v>55</v>
      </c>
      <c r="Q209" s="29" t="str">
        <f t="shared" si="5"/>
        <v>문인로31번길 9</v>
      </c>
    </row>
    <row r="210" spans="7:17" ht="17.25" x14ac:dyDescent="0.3">
      <c r="G210" s="17" t="s">
        <v>17</v>
      </c>
      <c r="H210" s="18" t="s">
        <v>85</v>
      </c>
      <c r="I210" s="18"/>
      <c r="J210" s="18"/>
      <c r="K210" s="26" t="str">
        <f t="shared" si="3"/>
        <v>10</v>
      </c>
      <c r="L210" s="19">
        <v>4</v>
      </c>
      <c r="M210" s="19" t="s">
        <v>78</v>
      </c>
      <c r="N210" s="26" t="str">
        <f t="shared" si="4"/>
        <v>4지역 풍덕3구역</v>
      </c>
      <c r="O210" s="18" t="s">
        <v>54</v>
      </c>
      <c r="P210" s="18" t="s">
        <v>55</v>
      </c>
      <c r="Q210" s="29" t="str">
        <f t="shared" si="5"/>
        <v>문인로31번길 10</v>
      </c>
    </row>
    <row r="211" spans="7:17" ht="17.25" x14ac:dyDescent="0.3">
      <c r="G211" s="17" t="s">
        <v>17</v>
      </c>
      <c r="H211" s="18" t="s">
        <v>85</v>
      </c>
      <c r="I211" s="18" t="s">
        <v>66</v>
      </c>
      <c r="J211" s="18" t="s">
        <v>75</v>
      </c>
      <c r="K211" s="26" t="str">
        <f t="shared" si="3"/>
        <v>10-1</v>
      </c>
      <c r="L211" s="19">
        <v>4</v>
      </c>
      <c r="M211" s="19" t="s">
        <v>78</v>
      </c>
      <c r="N211" s="26" t="str">
        <f t="shared" si="4"/>
        <v>4지역 풍덕3구역</v>
      </c>
      <c r="O211" s="18" t="s">
        <v>54</v>
      </c>
      <c r="P211" s="18" t="s">
        <v>55</v>
      </c>
      <c r="Q211" s="29" t="str">
        <f t="shared" si="5"/>
        <v>문인로31번길 10-1</v>
      </c>
    </row>
    <row r="212" spans="7:17" ht="17.25" x14ac:dyDescent="0.3">
      <c r="G212" s="17" t="s">
        <v>17</v>
      </c>
      <c r="H212" s="18" t="s">
        <v>86</v>
      </c>
      <c r="I212" s="18"/>
      <c r="J212" s="18"/>
      <c r="K212" s="26" t="str">
        <f t="shared" si="3"/>
        <v>11</v>
      </c>
      <c r="L212" s="19">
        <v>4</v>
      </c>
      <c r="M212" s="19" t="s">
        <v>81</v>
      </c>
      <c r="N212" s="26" t="str">
        <f t="shared" si="4"/>
        <v>4지역 풍덕2구역</v>
      </c>
      <c r="O212" s="18" t="s">
        <v>54</v>
      </c>
      <c r="P212" s="18" t="s">
        <v>55</v>
      </c>
      <c r="Q212" s="29" t="str">
        <f t="shared" si="5"/>
        <v>문인로31번길 11</v>
      </c>
    </row>
    <row r="213" spans="7:17" ht="17.25" x14ac:dyDescent="0.3">
      <c r="G213" s="17" t="s">
        <v>17</v>
      </c>
      <c r="H213" s="18" t="s">
        <v>86</v>
      </c>
      <c r="I213" s="18" t="s">
        <v>66</v>
      </c>
      <c r="J213" s="18" t="s">
        <v>75</v>
      </c>
      <c r="K213" s="26" t="str">
        <f t="shared" si="3"/>
        <v>11-1</v>
      </c>
      <c r="L213" s="19">
        <v>4</v>
      </c>
      <c r="M213" s="19" t="s">
        <v>81</v>
      </c>
      <c r="N213" s="26" t="str">
        <f t="shared" si="4"/>
        <v>4지역 풍덕2구역</v>
      </c>
      <c r="O213" s="18" t="s">
        <v>54</v>
      </c>
      <c r="P213" s="18" t="s">
        <v>55</v>
      </c>
      <c r="Q213" s="29" t="str">
        <f t="shared" si="5"/>
        <v>문인로31번길 11-1</v>
      </c>
    </row>
    <row r="214" spans="7:17" ht="17.25" x14ac:dyDescent="0.3">
      <c r="G214" s="17" t="s">
        <v>17</v>
      </c>
      <c r="H214" s="18" t="s">
        <v>87</v>
      </c>
      <c r="I214" s="18"/>
      <c r="J214" s="18"/>
      <c r="K214" s="26" t="str">
        <f t="shared" si="3"/>
        <v>12</v>
      </c>
      <c r="L214" s="19">
        <v>4</v>
      </c>
      <c r="M214" s="19" t="s">
        <v>78</v>
      </c>
      <c r="N214" s="26" t="str">
        <f t="shared" si="4"/>
        <v>4지역 풍덕3구역</v>
      </c>
      <c r="O214" s="18" t="s">
        <v>54</v>
      </c>
      <c r="P214" s="18" t="s">
        <v>55</v>
      </c>
      <c r="Q214" s="29" t="str">
        <f t="shared" si="5"/>
        <v>문인로31번길 12</v>
      </c>
    </row>
    <row r="215" spans="7:17" ht="17.25" x14ac:dyDescent="0.3">
      <c r="G215" s="17" t="s">
        <v>17</v>
      </c>
      <c r="H215" s="18" t="s">
        <v>88</v>
      </c>
      <c r="I215" s="18"/>
      <c r="J215" s="18"/>
      <c r="K215" s="26" t="str">
        <f t="shared" ref="K215:K278" si="6">H215&amp;I215&amp;J215</f>
        <v>13</v>
      </c>
      <c r="L215" s="19">
        <v>4</v>
      </c>
      <c r="M215" s="19" t="s">
        <v>81</v>
      </c>
      <c r="N215" s="26" t="str">
        <f t="shared" ref="N215:N278" si="7">L215&amp;O215&amp;" "&amp;M215&amp;P215</f>
        <v>4지역 풍덕2구역</v>
      </c>
      <c r="O215" s="18" t="s">
        <v>54</v>
      </c>
      <c r="P215" s="18" t="s">
        <v>55</v>
      </c>
      <c r="Q215" s="29" t="str">
        <f t="shared" ref="Q215:Q278" si="8">G215&amp; " "&amp;K215</f>
        <v>문인로31번길 13</v>
      </c>
    </row>
    <row r="216" spans="7:17" ht="17.25" x14ac:dyDescent="0.3">
      <c r="G216" s="17" t="s">
        <v>17</v>
      </c>
      <c r="H216" s="18" t="s">
        <v>90</v>
      </c>
      <c r="I216" s="18"/>
      <c r="J216" s="18"/>
      <c r="K216" s="26" t="str">
        <f t="shared" si="6"/>
        <v>15</v>
      </c>
      <c r="L216" s="19">
        <v>4</v>
      </c>
      <c r="M216" s="19" t="s">
        <v>81</v>
      </c>
      <c r="N216" s="26" t="str">
        <f t="shared" si="7"/>
        <v>4지역 풍덕2구역</v>
      </c>
      <c r="O216" s="18" t="s">
        <v>54</v>
      </c>
      <c r="P216" s="18" t="s">
        <v>55</v>
      </c>
      <c r="Q216" s="29" t="str">
        <f t="shared" si="8"/>
        <v>문인로31번길 15</v>
      </c>
    </row>
    <row r="217" spans="7:17" ht="17.25" x14ac:dyDescent="0.3">
      <c r="G217" s="17" t="s">
        <v>17</v>
      </c>
      <c r="H217" s="18" t="s">
        <v>92</v>
      </c>
      <c r="I217" s="18" t="s">
        <v>66</v>
      </c>
      <c r="J217" s="18" t="s">
        <v>75</v>
      </c>
      <c r="K217" s="26" t="str">
        <f t="shared" si="6"/>
        <v>17-1</v>
      </c>
      <c r="L217" s="19">
        <v>4</v>
      </c>
      <c r="M217" s="19" t="s">
        <v>81</v>
      </c>
      <c r="N217" s="26" t="str">
        <f t="shared" si="7"/>
        <v>4지역 풍덕2구역</v>
      </c>
      <c r="O217" s="18" t="s">
        <v>54</v>
      </c>
      <c r="P217" s="18" t="s">
        <v>55</v>
      </c>
      <c r="Q217" s="29" t="str">
        <f t="shared" si="8"/>
        <v>문인로31번길 17-1</v>
      </c>
    </row>
    <row r="218" spans="7:17" ht="17.25" x14ac:dyDescent="0.3">
      <c r="G218" s="17" t="s">
        <v>17</v>
      </c>
      <c r="H218" s="18" t="s">
        <v>92</v>
      </c>
      <c r="I218" s="18" t="s">
        <v>66</v>
      </c>
      <c r="J218" s="18" t="s">
        <v>77</v>
      </c>
      <c r="K218" s="26" t="str">
        <f t="shared" si="6"/>
        <v>17-2</v>
      </c>
      <c r="L218" s="19">
        <v>4</v>
      </c>
      <c r="M218" s="19" t="s">
        <v>81</v>
      </c>
      <c r="N218" s="26" t="str">
        <f t="shared" si="7"/>
        <v>4지역 풍덕2구역</v>
      </c>
      <c r="O218" s="18" t="s">
        <v>54</v>
      </c>
      <c r="P218" s="18" t="s">
        <v>55</v>
      </c>
      <c r="Q218" s="29" t="str">
        <f t="shared" si="8"/>
        <v>문인로31번길 17-2</v>
      </c>
    </row>
    <row r="219" spans="7:17" ht="17.25" x14ac:dyDescent="0.3">
      <c r="G219" s="17" t="s">
        <v>17</v>
      </c>
      <c r="H219" s="18" t="s">
        <v>92</v>
      </c>
      <c r="I219" s="18" t="s">
        <v>66</v>
      </c>
      <c r="J219" s="18" t="s">
        <v>105</v>
      </c>
      <c r="K219" s="26" t="str">
        <f t="shared" si="6"/>
        <v>17-3</v>
      </c>
      <c r="L219" s="19">
        <v>4</v>
      </c>
      <c r="M219" s="19" t="s">
        <v>81</v>
      </c>
      <c r="N219" s="26" t="str">
        <f t="shared" si="7"/>
        <v>4지역 풍덕2구역</v>
      </c>
      <c r="O219" s="18" t="s">
        <v>54</v>
      </c>
      <c r="P219" s="18" t="s">
        <v>55</v>
      </c>
      <c r="Q219" s="29" t="str">
        <f t="shared" si="8"/>
        <v>문인로31번길 17-3</v>
      </c>
    </row>
    <row r="220" spans="7:17" ht="17.25" x14ac:dyDescent="0.3">
      <c r="G220" s="17" t="s">
        <v>17</v>
      </c>
      <c r="H220" s="18" t="s">
        <v>92</v>
      </c>
      <c r="I220" s="18" t="s">
        <v>66</v>
      </c>
      <c r="J220" s="18" t="s">
        <v>82</v>
      </c>
      <c r="K220" s="26" t="str">
        <f t="shared" si="6"/>
        <v>17-4</v>
      </c>
      <c r="L220" s="19">
        <v>4</v>
      </c>
      <c r="M220" s="19" t="s">
        <v>81</v>
      </c>
      <c r="N220" s="26" t="str">
        <f t="shared" si="7"/>
        <v>4지역 풍덕2구역</v>
      </c>
      <c r="O220" s="18" t="s">
        <v>54</v>
      </c>
      <c r="P220" s="18" t="s">
        <v>55</v>
      </c>
      <c r="Q220" s="29" t="str">
        <f t="shared" si="8"/>
        <v>문인로31번길 17-4</v>
      </c>
    </row>
    <row r="221" spans="7:17" ht="17.25" x14ac:dyDescent="0.3">
      <c r="G221" s="17" t="s">
        <v>17</v>
      </c>
      <c r="H221" s="18" t="s">
        <v>92</v>
      </c>
      <c r="I221" s="18" t="s">
        <v>66</v>
      </c>
      <c r="J221" s="18" t="s">
        <v>79</v>
      </c>
      <c r="K221" s="26" t="str">
        <f t="shared" si="6"/>
        <v>17-6</v>
      </c>
      <c r="L221" s="19">
        <v>4</v>
      </c>
      <c r="M221" s="19" t="s">
        <v>81</v>
      </c>
      <c r="N221" s="26" t="str">
        <f t="shared" si="7"/>
        <v>4지역 풍덕2구역</v>
      </c>
      <c r="O221" s="18" t="s">
        <v>54</v>
      </c>
      <c r="P221" s="18" t="s">
        <v>55</v>
      </c>
      <c r="Q221" s="29" t="str">
        <f t="shared" si="8"/>
        <v>문인로31번길 17-6</v>
      </c>
    </row>
    <row r="222" spans="7:17" ht="17.25" x14ac:dyDescent="0.3">
      <c r="G222" s="17" t="s">
        <v>17</v>
      </c>
      <c r="H222" s="18" t="s">
        <v>92</v>
      </c>
      <c r="I222" s="18" t="s">
        <v>66</v>
      </c>
      <c r="J222" s="18" t="s">
        <v>83</v>
      </c>
      <c r="K222" s="26" t="str">
        <f t="shared" si="6"/>
        <v>17-8</v>
      </c>
      <c r="L222" s="19">
        <v>4</v>
      </c>
      <c r="M222" s="19" t="s">
        <v>81</v>
      </c>
      <c r="N222" s="26" t="str">
        <f t="shared" si="7"/>
        <v>4지역 풍덕2구역</v>
      </c>
      <c r="O222" s="18" t="s">
        <v>54</v>
      </c>
      <c r="P222" s="18" t="s">
        <v>55</v>
      </c>
      <c r="Q222" s="29" t="str">
        <f t="shared" si="8"/>
        <v>문인로31번길 17-8</v>
      </c>
    </row>
    <row r="223" spans="7:17" ht="17.25" x14ac:dyDescent="0.3">
      <c r="G223" s="17" t="s">
        <v>17</v>
      </c>
      <c r="H223" s="18" t="s">
        <v>92</v>
      </c>
      <c r="I223" s="18" t="s">
        <v>66</v>
      </c>
      <c r="J223" s="18" t="s">
        <v>85</v>
      </c>
      <c r="K223" s="26" t="str">
        <f t="shared" si="6"/>
        <v>17-10</v>
      </c>
      <c r="L223" s="19">
        <v>4</v>
      </c>
      <c r="M223" s="19" t="s">
        <v>81</v>
      </c>
      <c r="N223" s="26" t="str">
        <f t="shared" si="7"/>
        <v>4지역 풍덕2구역</v>
      </c>
      <c r="O223" s="18" t="s">
        <v>54</v>
      </c>
      <c r="P223" s="18" t="s">
        <v>55</v>
      </c>
      <c r="Q223" s="29" t="str">
        <f t="shared" si="8"/>
        <v>문인로31번길 17-10</v>
      </c>
    </row>
    <row r="224" spans="7:17" ht="17.25" x14ac:dyDescent="0.3">
      <c r="G224" s="17" t="s">
        <v>17</v>
      </c>
      <c r="H224" s="18" t="s">
        <v>92</v>
      </c>
      <c r="I224" s="18" t="s">
        <v>66</v>
      </c>
      <c r="J224" s="18" t="s">
        <v>86</v>
      </c>
      <c r="K224" s="26" t="str">
        <f t="shared" si="6"/>
        <v>17-11</v>
      </c>
      <c r="L224" s="19">
        <v>4</v>
      </c>
      <c r="M224" s="19" t="s">
        <v>81</v>
      </c>
      <c r="N224" s="26" t="str">
        <f t="shared" si="7"/>
        <v>4지역 풍덕2구역</v>
      </c>
      <c r="O224" s="18" t="s">
        <v>54</v>
      </c>
      <c r="P224" s="18" t="s">
        <v>55</v>
      </c>
      <c r="Q224" s="29" t="str">
        <f t="shared" si="8"/>
        <v>문인로31번길 17-11</v>
      </c>
    </row>
    <row r="225" spans="7:17" ht="17.25" x14ac:dyDescent="0.3">
      <c r="G225" s="17" t="s">
        <v>17</v>
      </c>
      <c r="H225" s="18" t="s">
        <v>92</v>
      </c>
      <c r="I225" s="18" t="s">
        <v>66</v>
      </c>
      <c r="J225" s="18" t="s">
        <v>89</v>
      </c>
      <c r="K225" s="26" t="str">
        <f t="shared" si="6"/>
        <v>17-14</v>
      </c>
      <c r="L225" s="19">
        <v>4</v>
      </c>
      <c r="M225" s="19" t="s">
        <v>81</v>
      </c>
      <c r="N225" s="26" t="str">
        <f t="shared" si="7"/>
        <v>4지역 풍덕2구역</v>
      </c>
      <c r="O225" s="18" t="s">
        <v>54</v>
      </c>
      <c r="P225" s="18" t="s">
        <v>55</v>
      </c>
      <c r="Q225" s="29" t="str">
        <f t="shared" si="8"/>
        <v>문인로31번길 17-14</v>
      </c>
    </row>
    <row r="226" spans="7:17" ht="17.25" x14ac:dyDescent="0.3">
      <c r="G226" s="17" t="s">
        <v>17</v>
      </c>
      <c r="H226" s="18" t="s">
        <v>92</v>
      </c>
      <c r="I226" s="18" t="s">
        <v>66</v>
      </c>
      <c r="J226" s="18" t="s">
        <v>91</v>
      </c>
      <c r="K226" s="26" t="str">
        <f t="shared" si="6"/>
        <v>17-16</v>
      </c>
      <c r="L226" s="19">
        <v>4</v>
      </c>
      <c r="M226" s="19" t="s">
        <v>81</v>
      </c>
      <c r="N226" s="26" t="str">
        <f t="shared" si="7"/>
        <v>4지역 풍덕2구역</v>
      </c>
      <c r="O226" s="18" t="s">
        <v>54</v>
      </c>
      <c r="P226" s="18" t="s">
        <v>55</v>
      </c>
      <c r="Q226" s="29" t="str">
        <f t="shared" si="8"/>
        <v>문인로31번길 17-16</v>
      </c>
    </row>
    <row r="227" spans="7:17" ht="17.25" x14ac:dyDescent="0.3">
      <c r="G227" s="17" t="s">
        <v>17</v>
      </c>
      <c r="H227" s="18" t="s">
        <v>92</v>
      </c>
      <c r="I227" s="18" t="s">
        <v>66</v>
      </c>
      <c r="J227" s="18" t="s">
        <v>92</v>
      </c>
      <c r="K227" s="26" t="str">
        <f t="shared" si="6"/>
        <v>17-17</v>
      </c>
      <c r="L227" s="19">
        <v>4</v>
      </c>
      <c r="M227" s="19" t="s">
        <v>81</v>
      </c>
      <c r="N227" s="26" t="str">
        <f t="shared" si="7"/>
        <v>4지역 풍덕2구역</v>
      </c>
      <c r="O227" s="18" t="s">
        <v>54</v>
      </c>
      <c r="P227" s="18" t="s">
        <v>55</v>
      </c>
      <c r="Q227" s="29" t="str">
        <f t="shared" si="8"/>
        <v>문인로31번길 17-17</v>
      </c>
    </row>
    <row r="228" spans="7:17" ht="17.25" x14ac:dyDescent="0.3">
      <c r="G228" s="17" t="s">
        <v>17</v>
      </c>
      <c r="H228" s="18" t="s">
        <v>92</v>
      </c>
      <c r="I228" s="18" t="s">
        <v>66</v>
      </c>
      <c r="J228" s="18" t="s">
        <v>94</v>
      </c>
      <c r="K228" s="26" t="str">
        <f t="shared" si="6"/>
        <v>17-19</v>
      </c>
      <c r="L228" s="19">
        <v>4</v>
      </c>
      <c r="M228" s="19" t="s">
        <v>81</v>
      </c>
      <c r="N228" s="26" t="str">
        <f t="shared" si="7"/>
        <v>4지역 풍덕2구역</v>
      </c>
      <c r="O228" s="18" t="s">
        <v>54</v>
      </c>
      <c r="P228" s="18" t="s">
        <v>55</v>
      </c>
      <c r="Q228" s="29" t="str">
        <f t="shared" si="8"/>
        <v>문인로31번길 17-19</v>
      </c>
    </row>
    <row r="229" spans="7:17" ht="17.25" x14ac:dyDescent="0.3">
      <c r="G229" s="17" t="s">
        <v>17</v>
      </c>
      <c r="H229" s="18" t="s">
        <v>92</v>
      </c>
      <c r="I229" s="18" t="s">
        <v>66</v>
      </c>
      <c r="J229" s="18" t="s">
        <v>107</v>
      </c>
      <c r="K229" s="26" t="str">
        <f t="shared" si="6"/>
        <v>17-20</v>
      </c>
      <c r="L229" s="19">
        <v>4</v>
      </c>
      <c r="M229" s="19" t="s">
        <v>81</v>
      </c>
      <c r="N229" s="26" t="str">
        <f t="shared" si="7"/>
        <v>4지역 풍덕2구역</v>
      </c>
      <c r="O229" s="18" t="s">
        <v>54</v>
      </c>
      <c r="P229" s="18" t="s">
        <v>55</v>
      </c>
      <c r="Q229" s="29" t="str">
        <f t="shared" si="8"/>
        <v>문인로31번길 17-20</v>
      </c>
    </row>
    <row r="230" spans="7:17" ht="17.25" x14ac:dyDescent="0.3">
      <c r="G230" s="17" t="s">
        <v>17</v>
      </c>
      <c r="H230" s="18" t="s">
        <v>92</v>
      </c>
      <c r="I230" s="18" t="s">
        <v>66</v>
      </c>
      <c r="J230" s="18" t="s">
        <v>108</v>
      </c>
      <c r="K230" s="26" t="str">
        <f t="shared" si="6"/>
        <v>17-22</v>
      </c>
      <c r="L230" s="19">
        <v>4</v>
      </c>
      <c r="M230" s="19" t="s">
        <v>81</v>
      </c>
      <c r="N230" s="26" t="str">
        <f t="shared" si="7"/>
        <v>4지역 풍덕2구역</v>
      </c>
      <c r="O230" s="18" t="s">
        <v>54</v>
      </c>
      <c r="P230" s="18" t="s">
        <v>55</v>
      </c>
      <c r="Q230" s="29" t="str">
        <f t="shared" si="8"/>
        <v>문인로31번길 17-22</v>
      </c>
    </row>
    <row r="231" spans="7:17" ht="17.25" x14ac:dyDescent="0.3">
      <c r="G231" s="17" t="s">
        <v>17</v>
      </c>
      <c r="H231" s="18" t="s">
        <v>92</v>
      </c>
      <c r="I231" s="18" t="s">
        <v>66</v>
      </c>
      <c r="J231" s="18" t="s">
        <v>109</v>
      </c>
      <c r="K231" s="26" t="str">
        <f t="shared" si="6"/>
        <v>17-23</v>
      </c>
      <c r="L231" s="19">
        <v>4</v>
      </c>
      <c r="M231" s="19" t="s">
        <v>81</v>
      </c>
      <c r="N231" s="26" t="str">
        <f t="shared" si="7"/>
        <v>4지역 풍덕2구역</v>
      </c>
      <c r="O231" s="18" t="s">
        <v>54</v>
      </c>
      <c r="P231" s="18" t="s">
        <v>55</v>
      </c>
      <c r="Q231" s="29" t="str">
        <f t="shared" si="8"/>
        <v>문인로31번길 17-23</v>
      </c>
    </row>
    <row r="232" spans="7:17" ht="17.25" x14ac:dyDescent="0.3">
      <c r="G232" s="17" t="s">
        <v>17</v>
      </c>
      <c r="H232" s="18" t="s">
        <v>92</v>
      </c>
      <c r="I232" s="18" t="s">
        <v>66</v>
      </c>
      <c r="J232" s="18" t="s">
        <v>106</v>
      </c>
      <c r="K232" s="26" t="str">
        <f t="shared" si="6"/>
        <v>17-24</v>
      </c>
      <c r="L232" s="19">
        <v>4</v>
      </c>
      <c r="M232" s="19" t="s">
        <v>81</v>
      </c>
      <c r="N232" s="26" t="str">
        <f t="shared" si="7"/>
        <v>4지역 풍덕2구역</v>
      </c>
      <c r="O232" s="18" t="s">
        <v>54</v>
      </c>
      <c r="P232" s="18" t="s">
        <v>55</v>
      </c>
      <c r="Q232" s="29" t="str">
        <f t="shared" si="8"/>
        <v>문인로31번길 17-24</v>
      </c>
    </row>
    <row r="233" spans="7:17" ht="17.25" x14ac:dyDescent="0.3">
      <c r="G233" s="17" t="s">
        <v>17</v>
      </c>
      <c r="H233" s="18" t="s">
        <v>92</v>
      </c>
      <c r="I233" s="18" t="s">
        <v>66</v>
      </c>
      <c r="J233" s="18" t="s">
        <v>110</v>
      </c>
      <c r="K233" s="26" t="str">
        <f t="shared" si="6"/>
        <v>17-25</v>
      </c>
      <c r="L233" s="19">
        <v>4</v>
      </c>
      <c r="M233" s="19" t="s">
        <v>81</v>
      </c>
      <c r="N233" s="26" t="str">
        <f t="shared" si="7"/>
        <v>4지역 풍덕2구역</v>
      </c>
      <c r="O233" s="18" t="s">
        <v>54</v>
      </c>
      <c r="P233" s="18" t="s">
        <v>55</v>
      </c>
      <c r="Q233" s="29" t="str">
        <f t="shared" si="8"/>
        <v>문인로31번길 17-25</v>
      </c>
    </row>
    <row r="234" spans="7:17" ht="17.25" x14ac:dyDescent="0.3">
      <c r="G234" s="17" t="s">
        <v>17</v>
      </c>
      <c r="H234" s="18" t="s">
        <v>92</v>
      </c>
      <c r="I234" s="18" t="s">
        <v>66</v>
      </c>
      <c r="J234" s="18" t="s">
        <v>111</v>
      </c>
      <c r="K234" s="26" t="str">
        <f t="shared" si="6"/>
        <v>17-26</v>
      </c>
      <c r="L234" s="19">
        <v>4</v>
      </c>
      <c r="M234" s="19" t="s">
        <v>81</v>
      </c>
      <c r="N234" s="26" t="str">
        <f t="shared" si="7"/>
        <v>4지역 풍덕2구역</v>
      </c>
      <c r="O234" s="18" t="s">
        <v>54</v>
      </c>
      <c r="P234" s="18" t="s">
        <v>55</v>
      </c>
      <c r="Q234" s="29" t="str">
        <f t="shared" si="8"/>
        <v>문인로31번길 17-26</v>
      </c>
    </row>
    <row r="235" spans="7:17" ht="17.25" x14ac:dyDescent="0.3">
      <c r="G235" s="17" t="s">
        <v>17</v>
      </c>
      <c r="H235" s="18" t="s">
        <v>92</v>
      </c>
      <c r="I235" s="18" t="s">
        <v>66</v>
      </c>
      <c r="J235" s="18" t="s">
        <v>96</v>
      </c>
      <c r="K235" s="26" t="str">
        <f t="shared" si="6"/>
        <v>17-27</v>
      </c>
      <c r="L235" s="19">
        <v>4</v>
      </c>
      <c r="M235" s="19" t="s">
        <v>81</v>
      </c>
      <c r="N235" s="26" t="str">
        <f t="shared" si="7"/>
        <v>4지역 풍덕2구역</v>
      </c>
      <c r="O235" s="18" t="s">
        <v>54</v>
      </c>
      <c r="P235" s="18" t="s">
        <v>55</v>
      </c>
      <c r="Q235" s="29" t="str">
        <f t="shared" si="8"/>
        <v>문인로31번길 17-27</v>
      </c>
    </row>
    <row r="236" spans="7:17" ht="17.25" x14ac:dyDescent="0.3">
      <c r="G236" s="17" t="s">
        <v>17</v>
      </c>
      <c r="H236" s="18" t="s">
        <v>92</v>
      </c>
      <c r="I236" s="18" t="s">
        <v>66</v>
      </c>
      <c r="J236" s="18" t="s">
        <v>112</v>
      </c>
      <c r="K236" s="26" t="str">
        <f t="shared" si="6"/>
        <v>17-28</v>
      </c>
      <c r="L236" s="19">
        <v>4</v>
      </c>
      <c r="M236" s="19" t="s">
        <v>81</v>
      </c>
      <c r="N236" s="26" t="str">
        <f t="shared" si="7"/>
        <v>4지역 풍덕2구역</v>
      </c>
      <c r="O236" s="18" t="s">
        <v>54</v>
      </c>
      <c r="P236" s="18" t="s">
        <v>55</v>
      </c>
      <c r="Q236" s="29" t="str">
        <f t="shared" si="8"/>
        <v>문인로31번길 17-28</v>
      </c>
    </row>
    <row r="237" spans="7:17" ht="17.25" x14ac:dyDescent="0.3">
      <c r="G237" s="17" t="s">
        <v>17</v>
      </c>
      <c r="H237" s="18" t="s">
        <v>92</v>
      </c>
      <c r="I237" s="18" t="s">
        <v>66</v>
      </c>
      <c r="J237" s="18" t="s">
        <v>97</v>
      </c>
      <c r="K237" s="26" t="str">
        <f t="shared" si="6"/>
        <v>17-29</v>
      </c>
      <c r="L237" s="19">
        <v>4</v>
      </c>
      <c r="M237" s="19" t="s">
        <v>81</v>
      </c>
      <c r="N237" s="26" t="str">
        <f t="shared" si="7"/>
        <v>4지역 풍덕2구역</v>
      </c>
      <c r="O237" s="18" t="s">
        <v>54</v>
      </c>
      <c r="P237" s="18" t="s">
        <v>55</v>
      </c>
      <c r="Q237" s="29" t="str">
        <f t="shared" si="8"/>
        <v>문인로31번길 17-29</v>
      </c>
    </row>
    <row r="238" spans="7:17" ht="17.25" x14ac:dyDescent="0.3">
      <c r="G238" s="17" t="s">
        <v>17</v>
      </c>
      <c r="H238" s="18" t="s">
        <v>92</v>
      </c>
      <c r="I238" s="18" t="s">
        <v>66</v>
      </c>
      <c r="J238" s="18" t="s">
        <v>113</v>
      </c>
      <c r="K238" s="26" t="str">
        <f t="shared" si="6"/>
        <v>17-30</v>
      </c>
      <c r="L238" s="19">
        <v>4</v>
      </c>
      <c r="M238" s="19" t="s">
        <v>81</v>
      </c>
      <c r="N238" s="26" t="str">
        <f t="shared" si="7"/>
        <v>4지역 풍덕2구역</v>
      </c>
      <c r="O238" s="18" t="s">
        <v>54</v>
      </c>
      <c r="P238" s="18" t="s">
        <v>55</v>
      </c>
      <c r="Q238" s="29" t="str">
        <f t="shared" si="8"/>
        <v>문인로31번길 17-30</v>
      </c>
    </row>
    <row r="239" spans="7:17" ht="17.25" x14ac:dyDescent="0.3">
      <c r="G239" s="17" t="s">
        <v>17</v>
      </c>
      <c r="H239" s="18" t="s">
        <v>92</v>
      </c>
      <c r="I239" s="18" t="s">
        <v>66</v>
      </c>
      <c r="J239" s="18" t="s">
        <v>98</v>
      </c>
      <c r="K239" s="26" t="str">
        <f t="shared" si="6"/>
        <v>17-31</v>
      </c>
      <c r="L239" s="19">
        <v>4</v>
      </c>
      <c r="M239" s="19" t="s">
        <v>81</v>
      </c>
      <c r="N239" s="26" t="str">
        <f t="shared" si="7"/>
        <v>4지역 풍덕2구역</v>
      </c>
      <c r="O239" s="18" t="s">
        <v>54</v>
      </c>
      <c r="P239" s="18" t="s">
        <v>55</v>
      </c>
      <c r="Q239" s="29" t="str">
        <f t="shared" si="8"/>
        <v>문인로31번길 17-31</v>
      </c>
    </row>
    <row r="240" spans="7:17" ht="17.25" x14ac:dyDescent="0.3">
      <c r="G240" s="17" t="s">
        <v>17</v>
      </c>
      <c r="H240" s="18" t="s">
        <v>92</v>
      </c>
      <c r="I240" s="18" t="s">
        <v>66</v>
      </c>
      <c r="J240" s="18" t="s">
        <v>115</v>
      </c>
      <c r="K240" s="26" t="str">
        <f t="shared" si="6"/>
        <v>17-34</v>
      </c>
      <c r="L240" s="19">
        <v>4</v>
      </c>
      <c r="M240" s="19" t="s">
        <v>81</v>
      </c>
      <c r="N240" s="26" t="str">
        <f t="shared" si="7"/>
        <v>4지역 풍덕2구역</v>
      </c>
      <c r="O240" s="18" t="s">
        <v>54</v>
      </c>
      <c r="P240" s="18" t="s">
        <v>55</v>
      </c>
      <c r="Q240" s="29" t="str">
        <f t="shared" si="8"/>
        <v>문인로31번길 17-34</v>
      </c>
    </row>
    <row r="241" spans="7:17" ht="17.25" x14ac:dyDescent="0.3">
      <c r="G241" s="17" t="s">
        <v>17</v>
      </c>
      <c r="H241" s="18" t="s">
        <v>92</v>
      </c>
      <c r="I241" s="18" t="s">
        <v>66</v>
      </c>
      <c r="J241" s="18" t="s">
        <v>120</v>
      </c>
      <c r="K241" s="26" t="str">
        <f t="shared" si="6"/>
        <v>17-63</v>
      </c>
      <c r="L241" s="19">
        <v>4</v>
      </c>
      <c r="M241" s="19" t="s">
        <v>81</v>
      </c>
      <c r="N241" s="26" t="str">
        <f t="shared" si="7"/>
        <v>4지역 풍덕2구역</v>
      </c>
      <c r="O241" s="18" t="s">
        <v>54</v>
      </c>
      <c r="P241" s="18" t="s">
        <v>55</v>
      </c>
      <c r="Q241" s="29" t="str">
        <f t="shared" si="8"/>
        <v>문인로31번길 17-63</v>
      </c>
    </row>
    <row r="242" spans="7:17" ht="17.25" x14ac:dyDescent="0.3">
      <c r="G242" s="17" t="s">
        <v>17</v>
      </c>
      <c r="H242" s="18" t="s">
        <v>94</v>
      </c>
      <c r="I242" s="18"/>
      <c r="J242" s="18"/>
      <c r="K242" s="26" t="str">
        <f t="shared" si="6"/>
        <v>19</v>
      </c>
      <c r="L242" s="19">
        <v>4</v>
      </c>
      <c r="M242" s="19" t="s">
        <v>81</v>
      </c>
      <c r="N242" s="26" t="str">
        <f t="shared" si="7"/>
        <v>4지역 풍덕2구역</v>
      </c>
      <c r="O242" s="18" t="s">
        <v>54</v>
      </c>
      <c r="P242" s="18" t="s">
        <v>55</v>
      </c>
      <c r="Q242" s="29" t="str">
        <f t="shared" si="8"/>
        <v>문인로31번길 19</v>
      </c>
    </row>
    <row r="243" spans="7:17" ht="17.25" x14ac:dyDescent="0.3">
      <c r="G243" s="17" t="s">
        <v>17</v>
      </c>
      <c r="H243" s="18" t="s">
        <v>95</v>
      </c>
      <c r="I243" s="18" t="s">
        <v>66</v>
      </c>
      <c r="J243" s="18" t="s">
        <v>77</v>
      </c>
      <c r="K243" s="26" t="str">
        <f t="shared" si="6"/>
        <v>21-2</v>
      </c>
      <c r="L243" s="19">
        <v>4</v>
      </c>
      <c r="M243" s="19" t="s">
        <v>81</v>
      </c>
      <c r="N243" s="26" t="str">
        <f t="shared" si="7"/>
        <v>4지역 풍덕2구역</v>
      </c>
      <c r="O243" s="18" t="s">
        <v>54</v>
      </c>
      <c r="P243" s="18" t="s">
        <v>55</v>
      </c>
      <c r="Q243" s="29" t="str">
        <f t="shared" si="8"/>
        <v>문인로31번길 21-2</v>
      </c>
    </row>
    <row r="244" spans="7:17" ht="17.25" x14ac:dyDescent="0.3">
      <c r="G244" s="17" t="s">
        <v>17</v>
      </c>
      <c r="H244" s="18" t="s">
        <v>95</v>
      </c>
      <c r="I244" s="18" t="s">
        <v>66</v>
      </c>
      <c r="J244" s="18" t="s">
        <v>105</v>
      </c>
      <c r="K244" s="26" t="str">
        <f t="shared" si="6"/>
        <v>21-3</v>
      </c>
      <c r="L244" s="19">
        <v>4</v>
      </c>
      <c r="M244" s="19" t="s">
        <v>81</v>
      </c>
      <c r="N244" s="26" t="str">
        <f t="shared" si="7"/>
        <v>4지역 풍덕2구역</v>
      </c>
      <c r="O244" s="18" t="s">
        <v>54</v>
      </c>
      <c r="P244" s="18" t="s">
        <v>55</v>
      </c>
      <c r="Q244" s="29" t="str">
        <f t="shared" si="8"/>
        <v>문인로31번길 21-3</v>
      </c>
    </row>
    <row r="245" spans="7:17" ht="17.25" x14ac:dyDescent="0.3">
      <c r="G245" s="17" t="s">
        <v>17</v>
      </c>
      <c r="H245" s="18" t="s">
        <v>95</v>
      </c>
      <c r="I245" s="18" t="s">
        <v>66</v>
      </c>
      <c r="J245" s="18" t="s">
        <v>82</v>
      </c>
      <c r="K245" s="26" t="str">
        <f t="shared" si="6"/>
        <v>21-4</v>
      </c>
      <c r="L245" s="19">
        <v>4</v>
      </c>
      <c r="M245" s="19" t="s">
        <v>81</v>
      </c>
      <c r="N245" s="26" t="str">
        <f t="shared" si="7"/>
        <v>4지역 풍덕2구역</v>
      </c>
      <c r="O245" s="18" t="s">
        <v>54</v>
      </c>
      <c r="P245" s="18" t="s">
        <v>55</v>
      </c>
      <c r="Q245" s="29" t="str">
        <f t="shared" si="8"/>
        <v>문인로31번길 21-4</v>
      </c>
    </row>
    <row r="246" spans="7:17" ht="17.25" x14ac:dyDescent="0.3">
      <c r="G246" s="17" t="s">
        <v>17</v>
      </c>
      <c r="H246" s="18" t="s">
        <v>95</v>
      </c>
      <c r="I246" s="18" t="s">
        <v>66</v>
      </c>
      <c r="J246" s="18" t="s">
        <v>93</v>
      </c>
      <c r="K246" s="26" t="str">
        <f t="shared" si="6"/>
        <v>21-5</v>
      </c>
      <c r="L246" s="19">
        <v>4</v>
      </c>
      <c r="M246" s="19" t="s">
        <v>81</v>
      </c>
      <c r="N246" s="26" t="str">
        <f t="shared" si="7"/>
        <v>4지역 풍덕2구역</v>
      </c>
      <c r="O246" s="18" t="s">
        <v>54</v>
      </c>
      <c r="P246" s="18" t="s">
        <v>55</v>
      </c>
      <c r="Q246" s="29" t="str">
        <f t="shared" si="8"/>
        <v>문인로31번길 21-5</v>
      </c>
    </row>
    <row r="247" spans="7:17" ht="17.25" x14ac:dyDescent="0.3">
      <c r="G247" s="17" t="s">
        <v>17</v>
      </c>
      <c r="H247" s="18" t="s">
        <v>95</v>
      </c>
      <c r="I247" s="18" t="s">
        <v>66</v>
      </c>
      <c r="J247" s="18" t="s">
        <v>79</v>
      </c>
      <c r="K247" s="26" t="str">
        <f t="shared" si="6"/>
        <v>21-6</v>
      </c>
      <c r="L247" s="19">
        <v>4</v>
      </c>
      <c r="M247" s="19" t="s">
        <v>81</v>
      </c>
      <c r="N247" s="26" t="str">
        <f t="shared" si="7"/>
        <v>4지역 풍덕2구역</v>
      </c>
      <c r="O247" s="18" t="s">
        <v>54</v>
      </c>
      <c r="P247" s="18" t="s">
        <v>55</v>
      </c>
      <c r="Q247" s="29" t="str">
        <f t="shared" si="8"/>
        <v>문인로31번길 21-6</v>
      </c>
    </row>
    <row r="248" spans="7:17" ht="17.25" x14ac:dyDescent="0.3">
      <c r="G248" s="17" t="s">
        <v>17</v>
      </c>
      <c r="H248" s="18" t="s">
        <v>95</v>
      </c>
      <c r="I248" s="18" t="s">
        <v>66</v>
      </c>
      <c r="J248" s="18" t="s">
        <v>80</v>
      </c>
      <c r="K248" s="26" t="str">
        <f t="shared" si="6"/>
        <v>21-7</v>
      </c>
      <c r="L248" s="19">
        <v>4</v>
      </c>
      <c r="M248" s="19" t="s">
        <v>81</v>
      </c>
      <c r="N248" s="26" t="str">
        <f t="shared" si="7"/>
        <v>4지역 풍덕2구역</v>
      </c>
      <c r="O248" s="18" t="s">
        <v>54</v>
      </c>
      <c r="P248" s="18" t="s">
        <v>55</v>
      </c>
      <c r="Q248" s="29" t="str">
        <f t="shared" si="8"/>
        <v>문인로31번길 21-7</v>
      </c>
    </row>
    <row r="249" spans="7:17" ht="17.25" x14ac:dyDescent="0.3">
      <c r="G249" s="17" t="s">
        <v>17</v>
      </c>
      <c r="H249" s="18" t="s">
        <v>95</v>
      </c>
      <c r="I249" s="18" t="s">
        <v>66</v>
      </c>
      <c r="J249" s="18" t="s">
        <v>86</v>
      </c>
      <c r="K249" s="26" t="str">
        <f t="shared" si="6"/>
        <v>21-11</v>
      </c>
      <c r="L249" s="19">
        <v>4</v>
      </c>
      <c r="M249" s="19" t="s">
        <v>81</v>
      </c>
      <c r="N249" s="26" t="str">
        <f t="shared" si="7"/>
        <v>4지역 풍덕2구역</v>
      </c>
      <c r="O249" s="18" t="s">
        <v>54</v>
      </c>
      <c r="P249" s="18" t="s">
        <v>55</v>
      </c>
      <c r="Q249" s="29" t="str">
        <f t="shared" si="8"/>
        <v>문인로31번길 21-11</v>
      </c>
    </row>
    <row r="250" spans="7:17" ht="17.25" x14ac:dyDescent="0.3">
      <c r="G250" s="17" t="s">
        <v>17</v>
      </c>
      <c r="H250" s="18" t="s">
        <v>95</v>
      </c>
      <c r="I250" s="18" t="s">
        <v>66</v>
      </c>
      <c r="J250" s="18" t="s">
        <v>90</v>
      </c>
      <c r="K250" s="26" t="str">
        <f t="shared" si="6"/>
        <v>21-15</v>
      </c>
      <c r="L250" s="19">
        <v>4</v>
      </c>
      <c r="M250" s="19" t="s">
        <v>81</v>
      </c>
      <c r="N250" s="26" t="str">
        <f t="shared" si="7"/>
        <v>4지역 풍덕2구역</v>
      </c>
      <c r="O250" s="18" t="s">
        <v>54</v>
      </c>
      <c r="P250" s="18" t="s">
        <v>55</v>
      </c>
      <c r="Q250" s="29" t="str">
        <f t="shared" si="8"/>
        <v>문인로31번길 21-15</v>
      </c>
    </row>
    <row r="251" spans="7:17" ht="17.25" x14ac:dyDescent="0.3">
      <c r="G251" s="17" t="s">
        <v>17</v>
      </c>
      <c r="H251" s="18" t="s">
        <v>95</v>
      </c>
      <c r="I251" s="18" t="s">
        <v>66</v>
      </c>
      <c r="J251" s="18" t="s">
        <v>91</v>
      </c>
      <c r="K251" s="26" t="str">
        <f t="shared" si="6"/>
        <v>21-16</v>
      </c>
      <c r="L251" s="19">
        <v>4</v>
      </c>
      <c r="M251" s="19" t="s">
        <v>81</v>
      </c>
      <c r="N251" s="26" t="str">
        <f t="shared" si="7"/>
        <v>4지역 풍덕2구역</v>
      </c>
      <c r="O251" s="18" t="s">
        <v>54</v>
      </c>
      <c r="P251" s="18" t="s">
        <v>55</v>
      </c>
      <c r="Q251" s="29" t="str">
        <f t="shared" si="8"/>
        <v>문인로31번길 21-16</v>
      </c>
    </row>
    <row r="252" spans="7:17" ht="17.25" x14ac:dyDescent="0.3">
      <c r="G252" s="17" t="s">
        <v>17</v>
      </c>
      <c r="H252" s="18" t="s">
        <v>95</v>
      </c>
      <c r="I252" s="18" t="s">
        <v>66</v>
      </c>
      <c r="J252" s="18" t="s">
        <v>92</v>
      </c>
      <c r="K252" s="26" t="str">
        <f t="shared" si="6"/>
        <v>21-17</v>
      </c>
      <c r="L252" s="19">
        <v>4</v>
      </c>
      <c r="M252" s="19" t="s">
        <v>81</v>
      </c>
      <c r="N252" s="26" t="str">
        <f t="shared" si="7"/>
        <v>4지역 풍덕2구역</v>
      </c>
      <c r="O252" s="18" t="s">
        <v>54</v>
      </c>
      <c r="P252" s="18" t="s">
        <v>55</v>
      </c>
      <c r="Q252" s="29" t="str">
        <f t="shared" si="8"/>
        <v>문인로31번길 21-17</v>
      </c>
    </row>
    <row r="253" spans="7:17" ht="17.25" x14ac:dyDescent="0.3">
      <c r="G253" s="17" t="s">
        <v>17</v>
      </c>
      <c r="H253" s="18" t="s">
        <v>95</v>
      </c>
      <c r="I253" s="18" t="s">
        <v>66</v>
      </c>
      <c r="J253" s="18" t="s">
        <v>104</v>
      </c>
      <c r="K253" s="26" t="str">
        <f t="shared" si="6"/>
        <v>21-18</v>
      </c>
      <c r="L253" s="19">
        <v>4</v>
      </c>
      <c r="M253" s="19" t="s">
        <v>81</v>
      </c>
      <c r="N253" s="26" t="str">
        <f t="shared" si="7"/>
        <v>4지역 풍덕2구역</v>
      </c>
      <c r="O253" s="18" t="s">
        <v>54</v>
      </c>
      <c r="P253" s="18" t="s">
        <v>55</v>
      </c>
      <c r="Q253" s="29" t="str">
        <f t="shared" si="8"/>
        <v>문인로31번길 21-18</v>
      </c>
    </row>
    <row r="254" spans="7:17" ht="17.25" x14ac:dyDescent="0.3">
      <c r="G254" s="17" t="s">
        <v>17</v>
      </c>
      <c r="H254" s="18" t="s">
        <v>95</v>
      </c>
      <c r="I254" s="18" t="s">
        <v>66</v>
      </c>
      <c r="J254" s="18" t="s">
        <v>94</v>
      </c>
      <c r="K254" s="26" t="str">
        <f t="shared" si="6"/>
        <v>21-19</v>
      </c>
      <c r="L254" s="19">
        <v>4</v>
      </c>
      <c r="M254" s="19" t="s">
        <v>81</v>
      </c>
      <c r="N254" s="26" t="str">
        <f t="shared" si="7"/>
        <v>4지역 풍덕2구역</v>
      </c>
      <c r="O254" s="18" t="s">
        <v>54</v>
      </c>
      <c r="P254" s="18" t="s">
        <v>55</v>
      </c>
      <c r="Q254" s="29" t="str">
        <f t="shared" si="8"/>
        <v>문인로31번길 21-19</v>
      </c>
    </row>
    <row r="255" spans="7:17" ht="17.25" x14ac:dyDescent="0.3">
      <c r="G255" s="17" t="s">
        <v>17</v>
      </c>
      <c r="H255" s="18" t="s">
        <v>95</v>
      </c>
      <c r="I255" s="18" t="s">
        <v>66</v>
      </c>
      <c r="J255" s="18" t="s">
        <v>95</v>
      </c>
      <c r="K255" s="26" t="str">
        <f t="shared" si="6"/>
        <v>21-21</v>
      </c>
      <c r="L255" s="19">
        <v>4</v>
      </c>
      <c r="M255" s="19" t="s">
        <v>81</v>
      </c>
      <c r="N255" s="26" t="str">
        <f t="shared" si="7"/>
        <v>4지역 풍덕2구역</v>
      </c>
      <c r="O255" s="18" t="s">
        <v>54</v>
      </c>
      <c r="P255" s="18" t="s">
        <v>55</v>
      </c>
      <c r="Q255" s="29" t="str">
        <f t="shared" si="8"/>
        <v>문인로31번길 21-21</v>
      </c>
    </row>
    <row r="256" spans="7:17" ht="17.25" x14ac:dyDescent="0.3">
      <c r="G256" s="17" t="s">
        <v>17</v>
      </c>
      <c r="H256" s="18" t="s">
        <v>95</v>
      </c>
      <c r="I256" s="18" t="s">
        <v>66</v>
      </c>
      <c r="J256" s="18" t="s">
        <v>110</v>
      </c>
      <c r="K256" s="26" t="str">
        <f t="shared" si="6"/>
        <v>21-25</v>
      </c>
      <c r="L256" s="19">
        <v>4</v>
      </c>
      <c r="M256" s="19" t="s">
        <v>81</v>
      </c>
      <c r="N256" s="26" t="str">
        <f t="shared" si="7"/>
        <v>4지역 풍덕2구역</v>
      </c>
      <c r="O256" s="18" t="s">
        <v>54</v>
      </c>
      <c r="P256" s="18" t="s">
        <v>55</v>
      </c>
      <c r="Q256" s="29" t="str">
        <f t="shared" si="8"/>
        <v>문인로31번길 21-25</v>
      </c>
    </row>
    <row r="257" spans="7:17" ht="17.25" x14ac:dyDescent="0.3">
      <c r="G257" s="17" t="s">
        <v>17</v>
      </c>
      <c r="H257" s="18" t="s">
        <v>95</v>
      </c>
      <c r="I257" s="18" t="s">
        <v>66</v>
      </c>
      <c r="J257" s="18" t="s">
        <v>111</v>
      </c>
      <c r="K257" s="26" t="str">
        <f t="shared" si="6"/>
        <v>21-26</v>
      </c>
      <c r="L257" s="19">
        <v>4</v>
      </c>
      <c r="M257" s="19" t="s">
        <v>81</v>
      </c>
      <c r="N257" s="26" t="str">
        <f t="shared" si="7"/>
        <v>4지역 풍덕2구역</v>
      </c>
      <c r="O257" s="18" t="s">
        <v>54</v>
      </c>
      <c r="P257" s="18" t="s">
        <v>55</v>
      </c>
      <c r="Q257" s="29" t="str">
        <f t="shared" si="8"/>
        <v>문인로31번길 21-26</v>
      </c>
    </row>
    <row r="258" spans="7:17" ht="17.25" x14ac:dyDescent="0.3">
      <c r="G258" s="17" t="s">
        <v>17</v>
      </c>
      <c r="H258" s="18" t="s">
        <v>95</v>
      </c>
      <c r="I258" s="18" t="s">
        <v>66</v>
      </c>
      <c r="J258" s="18" t="s">
        <v>96</v>
      </c>
      <c r="K258" s="26" t="str">
        <f t="shared" si="6"/>
        <v>21-27</v>
      </c>
      <c r="L258" s="19">
        <v>4</v>
      </c>
      <c r="M258" s="19" t="s">
        <v>81</v>
      </c>
      <c r="N258" s="26" t="str">
        <f t="shared" si="7"/>
        <v>4지역 풍덕2구역</v>
      </c>
      <c r="O258" s="18" t="s">
        <v>54</v>
      </c>
      <c r="P258" s="18" t="s">
        <v>55</v>
      </c>
      <c r="Q258" s="29" t="str">
        <f t="shared" si="8"/>
        <v>문인로31번길 21-27</v>
      </c>
    </row>
    <row r="259" spans="7:17" ht="17.25" x14ac:dyDescent="0.3">
      <c r="G259" s="17" t="s">
        <v>17</v>
      </c>
      <c r="H259" s="18" t="s">
        <v>95</v>
      </c>
      <c r="I259" s="18" t="s">
        <v>66</v>
      </c>
      <c r="J259" s="18" t="s">
        <v>112</v>
      </c>
      <c r="K259" s="26" t="str">
        <f t="shared" si="6"/>
        <v>21-28</v>
      </c>
      <c r="L259" s="19">
        <v>4</v>
      </c>
      <c r="M259" s="19" t="s">
        <v>81</v>
      </c>
      <c r="N259" s="26" t="str">
        <f t="shared" si="7"/>
        <v>4지역 풍덕2구역</v>
      </c>
      <c r="O259" s="18" t="s">
        <v>54</v>
      </c>
      <c r="P259" s="18" t="s">
        <v>55</v>
      </c>
      <c r="Q259" s="29" t="str">
        <f t="shared" si="8"/>
        <v>문인로31번길 21-28</v>
      </c>
    </row>
    <row r="260" spans="7:17" ht="17.25" x14ac:dyDescent="0.3">
      <c r="G260" s="17" t="s">
        <v>17</v>
      </c>
      <c r="H260" s="18" t="s">
        <v>95</v>
      </c>
      <c r="I260" s="18" t="s">
        <v>66</v>
      </c>
      <c r="J260" s="18" t="s">
        <v>113</v>
      </c>
      <c r="K260" s="26" t="str">
        <f t="shared" si="6"/>
        <v>21-30</v>
      </c>
      <c r="L260" s="19">
        <v>4</v>
      </c>
      <c r="M260" s="19" t="s">
        <v>81</v>
      </c>
      <c r="N260" s="26" t="str">
        <f t="shared" si="7"/>
        <v>4지역 풍덕2구역</v>
      </c>
      <c r="O260" s="18" t="s">
        <v>54</v>
      </c>
      <c r="P260" s="18" t="s">
        <v>55</v>
      </c>
      <c r="Q260" s="29" t="str">
        <f t="shared" si="8"/>
        <v>문인로31번길 21-30</v>
      </c>
    </row>
    <row r="261" spans="7:17" ht="17.25" x14ac:dyDescent="0.3">
      <c r="G261" s="17" t="s">
        <v>17</v>
      </c>
      <c r="H261" s="18" t="s">
        <v>95</v>
      </c>
      <c r="I261" s="18" t="s">
        <v>66</v>
      </c>
      <c r="J261" s="18" t="s">
        <v>98</v>
      </c>
      <c r="K261" s="26" t="str">
        <f t="shared" si="6"/>
        <v>21-31</v>
      </c>
      <c r="L261" s="19">
        <v>4</v>
      </c>
      <c r="M261" s="19" t="s">
        <v>81</v>
      </c>
      <c r="N261" s="26" t="str">
        <f t="shared" si="7"/>
        <v>4지역 풍덕2구역</v>
      </c>
      <c r="O261" s="18" t="s">
        <v>54</v>
      </c>
      <c r="P261" s="18" t="s">
        <v>55</v>
      </c>
      <c r="Q261" s="29" t="str">
        <f t="shared" si="8"/>
        <v>문인로31번길 21-31</v>
      </c>
    </row>
    <row r="262" spans="7:17" ht="17.25" x14ac:dyDescent="0.3">
      <c r="G262" s="17" t="s">
        <v>17</v>
      </c>
      <c r="H262" s="18" t="s">
        <v>95</v>
      </c>
      <c r="I262" s="18" t="s">
        <v>66</v>
      </c>
      <c r="J262" s="18" t="s">
        <v>99</v>
      </c>
      <c r="K262" s="26" t="str">
        <f t="shared" si="6"/>
        <v>21-33</v>
      </c>
      <c r="L262" s="19">
        <v>4</v>
      </c>
      <c r="M262" s="19" t="s">
        <v>81</v>
      </c>
      <c r="N262" s="26" t="str">
        <f t="shared" si="7"/>
        <v>4지역 풍덕2구역</v>
      </c>
      <c r="O262" s="18" t="s">
        <v>54</v>
      </c>
      <c r="P262" s="18" t="s">
        <v>55</v>
      </c>
      <c r="Q262" s="29" t="str">
        <f t="shared" si="8"/>
        <v>문인로31번길 21-33</v>
      </c>
    </row>
    <row r="263" spans="7:17" ht="17.25" x14ac:dyDescent="0.3">
      <c r="G263" s="17" t="s">
        <v>18</v>
      </c>
      <c r="H263" s="18" t="s">
        <v>77</v>
      </c>
      <c r="I263" s="18"/>
      <c r="J263" s="18"/>
      <c r="K263" s="26" t="str">
        <f t="shared" si="6"/>
        <v>2</v>
      </c>
      <c r="L263" s="19">
        <v>4</v>
      </c>
      <c r="M263" s="19" t="s">
        <v>78</v>
      </c>
      <c r="N263" s="26" t="str">
        <f t="shared" si="7"/>
        <v>4지역 풍덕3구역</v>
      </c>
      <c r="O263" s="18" t="s">
        <v>54</v>
      </c>
      <c r="P263" s="18" t="s">
        <v>55</v>
      </c>
      <c r="Q263" s="29" t="str">
        <f t="shared" si="8"/>
        <v>문인로39번길 2</v>
      </c>
    </row>
    <row r="264" spans="7:17" ht="17.25" x14ac:dyDescent="0.3">
      <c r="G264" s="17" t="s">
        <v>18</v>
      </c>
      <c r="H264" s="18" t="s">
        <v>105</v>
      </c>
      <c r="I264" s="18" t="s">
        <v>66</v>
      </c>
      <c r="J264" s="18" t="s">
        <v>75</v>
      </c>
      <c r="K264" s="26" t="str">
        <f t="shared" si="6"/>
        <v>3-1</v>
      </c>
      <c r="L264" s="19">
        <v>4</v>
      </c>
      <c r="M264" s="19" t="s">
        <v>78</v>
      </c>
      <c r="N264" s="26" t="str">
        <f t="shared" si="7"/>
        <v>4지역 풍덕3구역</v>
      </c>
      <c r="O264" s="18" t="s">
        <v>54</v>
      </c>
      <c r="P264" s="18" t="s">
        <v>55</v>
      </c>
      <c r="Q264" s="29" t="str">
        <f t="shared" si="8"/>
        <v>문인로39번길 3-1</v>
      </c>
    </row>
    <row r="265" spans="7:17" ht="17.25" x14ac:dyDescent="0.3">
      <c r="G265" s="17" t="s">
        <v>18</v>
      </c>
      <c r="H265" s="18" t="s">
        <v>105</v>
      </c>
      <c r="I265" s="18" t="s">
        <v>66</v>
      </c>
      <c r="J265" s="18" t="s">
        <v>77</v>
      </c>
      <c r="K265" s="26" t="str">
        <f t="shared" si="6"/>
        <v>3-2</v>
      </c>
      <c r="L265" s="19">
        <v>4</v>
      </c>
      <c r="M265" s="19" t="s">
        <v>78</v>
      </c>
      <c r="N265" s="26" t="str">
        <f t="shared" si="7"/>
        <v>4지역 풍덕3구역</v>
      </c>
      <c r="O265" s="18" t="s">
        <v>54</v>
      </c>
      <c r="P265" s="18" t="s">
        <v>55</v>
      </c>
      <c r="Q265" s="29" t="str">
        <f t="shared" si="8"/>
        <v>문인로39번길 3-2</v>
      </c>
    </row>
    <row r="266" spans="7:17" ht="17.25" x14ac:dyDescent="0.3">
      <c r="G266" s="17" t="s">
        <v>18</v>
      </c>
      <c r="H266" s="18" t="s">
        <v>105</v>
      </c>
      <c r="I266" s="18" t="s">
        <v>66</v>
      </c>
      <c r="J266" s="18" t="s">
        <v>105</v>
      </c>
      <c r="K266" s="26" t="str">
        <f t="shared" si="6"/>
        <v>3-3</v>
      </c>
      <c r="L266" s="19">
        <v>4</v>
      </c>
      <c r="M266" s="19" t="s">
        <v>78</v>
      </c>
      <c r="N266" s="26" t="str">
        <f t="shared" si="7"/>
        <v>4지역 풍덕3구역</v>
      </c>
      <c r="O266" s="18" t="s">
        <v>54</v>
      </c>
      <c r="P266" s="18" t="s">
        <v>55</v>
      </c>
      <c r="Q266" s="29" t="str">
        <f t="shared" si="8"/>
        <v>문인로39번길 3-3</v>
      </c>
    </row>
    <row r="267" spans="7:17" ht="17.25" x14ac:dyDescent="0.3">
      <c r="G267" s="17" t="s">
        <v>18</v>
      </c>
      <c r="H267" s="18" t="s">
        <v>105</v>
      </c>
      <c r="I267" s="18" t="s">
        <v>66</v>
      </c>
      <c r="J267" s="18" t="s">
        <v>93</v>
      </c>
      <c r="K267" s="26" t="str">
        <f t="shared" si="6"/>
        <v>3-5</v>
      </c>
      <c r="L267" s="19">
        <v>4</v>
      </c>
      <c r="M267" s="19" t="s">
        <v>78</v>
      </c>
      <c r="N267" s="26" t="str">
        <f t="shared" si="7"/>
        <v>4지역 풍덕3구역</v>
      </c>
      <c r="O267" s="18" t="s">
        <v>54</v>
      </c>
      <c r="P267" s="18" t="s">
        <v>55</v>
      </c>
      <c r="Q267" s="29" t="str">
        <f t="shared" si="8"/>
        <v>문인로39번길 3-5</v>
      </c>
    </row>
    <row r="268" spans="7:17" ht="17.25" x14ac:dyDescent="0.3">
      <c r="G268" s="17" t="s">
        <v>18</v>
      </c>
      <c r="H268" s="18" t="s">
        <v>105</v>
      </c>
      <c r="I268" s="18" t="s">
        <v>66</v>
      </c>
      <c r="J268" s="18" t="s">
        <v>80</v>
      </c>
      <c r="K268" s="26" t="str">
        <f t="shared" si="6"/>
        <v>3-7</v>
      </c>
      <c r="L268" s="19">
        <v>4</v>
      </c>
      <c r="M268" s="19" t="s">
        <v>78</v>
      </c>
      <c r="N268" s="26" t="str">
        <f t="shared" si="7"/>
        <v>4지역 풍덕3구역</v>
      </c>
      <c r="O268" s="18" t="s">
        <v>54</v>
      </c>
      <c r="P268" s="18" t="s">
        <v>55</v>
      </c>
      <c r="Q268" s="29" t="str">
        <f t="shared" si="8"/>
        <v>문인로39번길 3-7</v>
      </c>
    </row>
    <row r="269" spans="7:17" ht="17.25" x14ac:dyDescent="0.3">
      <c r="G269" s="17" t="s">
        <v>18</v>
      </c>
      <c r="H269" s="18" t="s">
        <v>105</v>
      </c>
      <c r="I269" s="18" t="s">
        <v>66</v>
      </c>
      <c r="J269" s="18" t="s">
        <v>84</v>
      </c>
      <c r="K269" s="26" t="str">
        <f t="shared" si="6"/>
        <v>3-9</v>
      </c>
      <c r="L269" s="19">
        <v>4</v>
      </c>
      <c r="M269" s="19" t="s">
        <v>78</v>
      </c>
      <c r="N269" s="26" t="str">
        <f t="shared" si="7"/>
        <v>4지역 풍덕3구역</v>
      </c>
      <c r="O269" s="18" t="s">
        <v>54</v>
      </c>
      <c r="P269" s="18" t="s">
        <v>55</v>
      </c>
      <c r="Q269" s="29" t="str">
        <f t="shared" si="8"/>
        <v>문인로39번길 3-9</v>
      </c>
    </row>
    <row r="270" spans="7:17" ht="17.25" x14ac:dyDescent="0.3">
      <c r="G270" s="17" t="s">
        <v>18</v>
      </c>
      <c r="H270" s="18" t="s">
        <v>105</v>
      </c>
      <c r="I270" s="18" t="s">
        <v>66</v>
      </c>
      <c r="J270" s="18" t="s">
        <v>85</v>
      </c>
      <c r="K270" s="26" t="str">
        <f t="shared" si="6"/>
        <v>3-10</v>
      </c>
      <c r="L270" s="19">
        <v>4</v>
      </c>
      <c r="M270" s="19" t="s">
        <v>78</v>
      </c>
      <c r="N270" s="26" t="str">
        <f t="shared" si="7"/>
        <v>4지역 풍덕3구역</v>
      </c>
      <c r="O270" s="18" t="s">
        <v>54</v>
      </c>
      <c r="P270" s="18" t="s">
        <v>55</v>
      </c>
      <c r="Q270" s="29" t="str">
        <f t="shared" si="8"/>
        <v>문인로39번길 3-10</v>
      </c>
    </row>
    <row r="271" spans="7:17" ht="17.25" x14ac:dyDescent="0.3">
      <c r="G271" s="17" t="s">
        <v>18</v>
      </c>
      <c r="H271" s="18" t="s">
        <v>105</v>
      </c>
      <c r="I271" s="18" t="s">
        <v>66</v>
      </c>
      <c r="J271" s="18" t="s">
        <v>86</v>
      </c>
      <c r="K271" s="26" t="str">
        <f t="shared" si="6"/>
        <v>3-11</v>
      </c>
      <c r="L271" s="19">
        <v>4</v>
      </c>
      <c r="M271" s="19" t="s">
        <v>78</v>
      </c>
      <c r="N271" s="26" t="str">
        <f t="shared" si="7"/>
        <v>4지역 풍덕3구역</v>
      </c>
      <c r="O271" s="18" t="s">
        <v>54</v>
      </c>
      <c r="P271" s="18" t="s">
        <v>55</v>
      </c>
      <c r="Q271" s="29" t="str">
        <f t="shared" si="8"/>
        <v>문인로39번길 3-11</v>
      </c>
    </row>
    <row r="272" spans="7:17" ht="17.25" x14ac:dyDescent="0.3">
      <c r="G272" s="17" t="s">
        <v>18</v>
      </c>
      <c r="H272" s="18" t="s">
        <v>105</v>
      </c>
      <c r="I272" s="18" t="s">
        <v>66</v>
      </c>
      <c r="J272" s="18" t="s">
        <v>87</v>
      </c>
      <c r="K272" s="26" t="str">
        <f t="shared" si="6"/>
        <v>3-12</v>
      </c>
      <c r="L272" s="19">
        <v>4</v>
      </c>
      <c r="M272" s="19" t="s">
        <v>78</v>
      </c>
      <c r="N272" s="26" t="str">
        <f t="shared" si="7"/>
        <v>4지역 풍덕3구역</v>
      </c>
      <c r="O272" s="18" t="s">
        <v>54</v>
      </c>
      <c r="P272" s="18" t="s">
        <v>55</v>
      </c>
      <c r="Q272" s="29" t="str">
        <f t="shared" si="8"/>
        <v>문인로39번길 3-12</v>
      </c>
    </row>
    <row r="273" spans="7:17" ht="17.25" x14ac:dyDescent="0.3">
      <c r="G273" s="17" t="s">
        <v>18</v>
      </c>
      <c r="H273" s="18" t="s">
        <v>105</v>
      </c>
      <c r="I273" s="18" t="s">
        <v>66</v>
      </c>
      <c r="J273" s="18" t="s">
        <v>89</v>
      </c>
      <c r="K273" s="26" t="str">
        <f t="shared" si="6"/>
        <v>3-14</v>
      </c>
      <c r="L273" s="19">
        <v>4</v>
      </c>
      <c r="M273" s="19" t="s">
        <v>78</v>
      </c>
      <c r="N273" s="26" t="str">
        <f t="shared" si="7"/>
        <v>4지역 풍덕3구역</v>
      </c>
      <c r="O273" s="18" t="s">
        <v>54</v>
      </c>
      <c r="P273" s="18" t="s">
        <v>55</v>
      </c>
      <c r="Q273" s="29" t="str">
        <f t="shared" si="8"/>
        <v>문인로39번길 3-14</v>
      </c>
    </row>
    <row r="274" spans="7:17" ht="17.25" x14ac:dyDescent="0.3">
      <c r="G274" s="17" t="s">
        <v>18</v>
      </c>
      <c r="H274" s="18" t="s">
        <v>105</v>
      </c>
      <c r="I274" s="18" t="s">
        <v>66</v>
      </c>
      <c r="J274" s="18" t="s">
        <v>91</v>
      </c>
      <c r="K274" s="26" t="str">
        <f t="shared" si="6"/>
        <v>3-16</v>
      </c>
      <c r="L274" s="19">
        <v>4</v>
      </c>
      <c r="M274" s="19" t="s">
        <v>78</v>
      </c>
      <c r="N274" s="26" t="str">
        <f t="shared" si="7"/>
        <v>4지역 풍덕3구역</v>
      </c>
      <c r="O274" s="18" t="s">
        <v>54</v>
      </c>
      <c r="P274" s="18" t="s">
        <v>55</v>
      </c>
      <c r="Q274" s="29" t="str">
        <f t="shared" si="8"/>
        <v>문인로39번길 3-16</v>
      </c>
    </row>
    <row r="275" spans="7:17" ht="17.25" x14ac:dyDescent="0.3">
      <c r="G275" s="17" t="s">
        <v>18</v>
      </c>
      <c r="H275" s="18" t="s">
        <v>105</v>
      </c>
      <c r="I275" s="18" t="s">
        <v>66</v>
      </c>
      <c r="J275" s="18" t="s">
        <v>107</v>
      </c>
      <c r="K275" s="26" t="str">
        <f t="shared" si="6"/>
        <v>3-20</v>
      </c>
      <c r="L275" s="19">
        <v>4</v>
      </c>
      <c r="M275" s="19" t="s">
        <v>78</v>
      </c>
      <c r="N275" s="26" t="str">
        <f t="shared" si="7"/>
        <v>4지역 풍덕3구역</v>
      </c>
      <c r="O275" s="18" t="s">
        <v>54</v>
      </c>
      <c r="P275" s="18" t="s">
        <v>55</v>
      </c>
      <c r="Q275" s="29" t="str">
        <f t="shared" si="8"/>
        <v>문인로39번길 3-20</v>
      </c>
    </row>
    <row r="276" spans="7:17" ht="17.25" x14ac:dyDescent="0.3">
      <c r="G276" s="17" t="s">
        <v>18</v>
      </c>
      <c r="H276" s="18" t="s">
        <v>105</v>
      </c>
      <c r="I276" s="18" t="s">
        <v>66</v>
      </c>
      <c r="J276" s="18" t="s">
        <v>106</v>
      </c>
      <c r="K276" s="26" t="str">
        <f t="shared" si="6"/>
        <v>3-24</v>
      </c>
      <c r="L276" s="19">
        <v>4</v>
      </c>
      <c r="M276" s="19" t="s">
        <v>78</v>
      </c>
      <c r="N276" s="26" t="str">
        <f t="shared" si="7"/>
        <v>4지역 풍덕3구역</v>
      </c>
      <c r="O276" s="18" t="s">
        <v>54</v>
      </c>
      <c r="P276" s="18" t="s">
        <v>55</v>
      </c>
      <c r="Q276" s="29" t="str">
        <f t="shared" si="8"/>
        <v>문인로39번길 3-24</v>
      </c>
    </row>
    <row r="277" spans="7:17" ht="17.25" x14ac:dyDescent="0.3">
      <c r="G277" s="17" t="s">
        <v>18</v>
      </c>
      <c r="H277" s="18" t="s">
        <v>105</v>
      </c>
      <c r="I277" s="18" t="s">
        <v>66</v>
      </c>
      <c r="J277" s="18" t="s">
        <v>111</v>
      </c>
      <c r="K277" s="26" t="str">
        <f t="shared" si="6"/>
        <v>3-26</v>
      </c>
      <c r="L277" s="19">
        <v>4</v>
      </c>
      <c r="M277" s="19" t="s">
        <v>78</v>
      </c>
      <c r="N277" s="26" t="str">
        <f t="shared" si="7"/>
        <v>4지역 풍덕3구역</v>
      </c>
      <c r="O277" s="18" t="s">
        <v>54</v>
      </c>
      <c r="P277" s="18" t="s">
        <v>55</v>
      </c>
      <c r="Q277" s="29" t="str">
        <f t="shared" si="8"/>
        <v>문인로39번길 3-26</v>
      </c>
    </row>
    <row r="278" spans="7:17" ht="17.25" x14ac:dyDescent="0.3">
      <c r="G278" s="17" t="s">
        <v>18</v>
      </c>
      <c r="H278" s="18" t="s">
        <v>105</v>
      </c>
      <c r="I278" s="18" t="s">
        <v>66</v>
      </c>
      <c r="J278" s="18" t="s">
        <v>112</v>
      </c>
      <c r="K278" s="26" t="str">
        <f t="shared" si="6"/>
        <v>3-28</v>
      </c>
      <c r="L278" s="19">
        <v>4</v>
      </c>
      <c r="M278" s="19" t="s">
        <v>78</v>
      </c>
      <c r="N278" s="26" t="str">
        <f t="shared" si="7"/>
        <v>4지역 풍덕3구역</v>
      </c>
      <c r="O278" s="18" t="s">
        <v>54</v>
      </c>
      <c r="P278" s="18" t="s">
        <v>55</v>
      </c>
      <c r="Q278" s="29" t="str">
        <f t="shared" si="8"/>
        <v>문인로39번길 3-28</v>
      </c>
    </row>
    <row r="279" spans="7:17" ht="17.25" x14ac:dyDescent="0.3">
      <c r="G279" s="17" t="s">
        <v>18</v>
      </c>
      <c r="H279" s="18" t="s">
        <v>105</v>
      </c>
      <c r="I279" s="18" t="s">
        <v>66</v>
      </c>
      <c r="J279" s="18" t="s">
        <v>113</v>
      </c>
      <c r="K279" s="26" t="str">
        <f t="shared" ref="K279:K346" si="9">H279&amp;I279&amp;J279</f>
        <v>3-30</v>
      </c>
      <c r="L279" s="19">
        <v>4</v>
      </c>
      <c r="M279" s="19" t="s">
        <v>78</v>
      </c>
      <c r="N279" s="26" t="str">
        <f t="shared" ref="N279:N346" si="10">L279&amp;O279&amp;" "&amp;M279&amp;P279</f>
        <v>4지역 풍덕3구역</v>
      </c>
      <c r="O279" s="18" t="s">
        <v>54</v>
      </c>
      <c r="P279" s="18" t="s">
        <v>55</v>
      </c>
      <c r="Q279" s="29" t="str">
        <f t="shared" ref="Q279:Q346" si="11">G279&amp; " "&amp;K279</f>
        <v>문인로39번길 3-30</v>
      </c>
    </row>
    <row r="280" spans="7:17" ht="17.25" x14ac:dyDescent="0.3">
      <c r="G280" s="17" t="s">
        <v>18</v>
      </c>
      <c r="H280" s="18" t="s">
        <v>105</v>
      </c>
      <c r="I280" s="18" t="s">
        <v>66</v>
      </c>
      <c r="J280" s="18" t="s">
        <v>114</v>
      </c>
      <c r="K280" s="26" t="str">
        <f t="shared" si="9"/>
        <v>3-32</v>
      </c>
      <c r="L280" s="19">
        <v>4</v>
      </c>
      <c r="M280" s="19" t="s">
        <v>78</v>
      </c>
      <c r="N280" s="26" t="str">
        <f t="shared" si="10"/>
        <v>4지역 풍덕3구역</v>
      </c>
      <c r="O280" s="18" t="s">
        <v>54</v>
      </c>
      <c r="P280" s="18" t="s">
        <v>55</v>
      </c>
      <c r="Q280" s="29" t="str">
        <f t="shared" si="11"/>
        <v>문인로39번길 3-32</v>
      </c>
    </row>
    <row r="281" spans="7:17" ht="17.25" x14ac:dyDescent="0.3">
      <c r="G281" s="17" t="s">
        <v>18</v>
      </c>
      <c r="H281" s="18" t="s">
        <v>105</v>
      </c>
      <c r="I281" s="18" t="s">
        <v>66</v>
      </c>
      <c r="J281" s="18" t="s">
        <v>115</v>
      </c>
      <c r="K281" s="26" t="str">
        <f t="shared" si="9"/>
        <v>3-34</v>
      </c>
      <c r="L281" s="19">
        <v>4</v>
      </c>
      <c r="M281" s="19" t="s">
        <v>78</v>
      </c>
      <c r="N281" s="26" t="str">
        <f t="shared" si="10"/>
        <v>4지역 풍덕3구역</v>
      </c>
      <c r="O281" s="18" t="s">
        <v>54</v>
      </c>
      <c r="P281" s="18" t="s">
        <v>55</v>
      </c>
      <c r="Q281" s="29" t="str">
        <f t="shared" si="11"/>
        <v>문인로39번길 3-34</v>
      </c>
    </row>
    <row r="282" spans="7:17" ht="17.25" x14ac:dyDescent="0.3">
      <c r="G282" s="17" t="s">
        <v>18</v>
      </c>
      <c r="H282" s="18" t="s">
        <v>105</v>
      </c>
      <c r="I282" s="18" t="s">
        <v>66</v>
      </c>
      <c r="J282" s="18" t="s">
        <v>121</v>
      </c>
      <c r="K282" s="26" t="str">
        <f t="shared" si="9"/>
        <v>3-38</v>
      </c>
      <c r="L282" s="19">
        <v>4</v>
      </c>
      <c r="M282" s="19" t="s">
        <v>78</v>
      </c>
      <c r="N282" s="26" t="str">
        <f t="shared" si="10"/>
        <v>4지역 풍덕3구역</v>
      </c>
      <c r="O282" s="18" t="s">
        <v>54</v>
      </c>
      <c r="P282" s="18" t="s">
        <v>55</v>
      </c>
      <c r="Q282" s="29" t="str">
        <f t="shared" si="11"/>
        <v>문인로39번길 3-38</v>
      </c>
    </row>
    <row r="283" spans="7:17" ht="17.25" x14ac:dyDescent="0.3">
      <c r="G283" s="17" t="s">
        <v>18</v>
      </c>
      <c r="H283" s="18" t="s">
        <v>105</v>
      </c>
      <c r="I283" s="18" t="s">
        <v>66</v>
      </c>
      <c r="J283" s="18" t="s">
        <v>117</v>
      </c>
      <c r="K283" s="26" t="str">
        <f t="shared" si="9"/>
        <v>3-42</v>
      </c>
      <c r="L283" s="19">
        <v>4</v>
      </c>
      <c r="M283" s="19" t="s">
        <v>78</v>
      </c>
      <c r="N283" s="26" t="str">
        <f t="shared" si="10"/>
        <v>4지역 풍덕3구역</v>
      </c>
      <c r="O283" s="18" t="s">
        <v>54</v>
      </c>
      <c r="P283" s="18" t="s">
        <v>55</v>
      </c>
      <c r="Q283" s="29" t="str">
        <f t="shared" si="11"/>
        <v>문인로39번길 3-42</v>
      </c>
    </row>
    <row r="284" spans="7:17" ht="17.25" x14ac:dyDescent="0.3">
      <c r="G284" s="17" t="s">
        <v>18</v>
      </c>
      <c r="H284" s="18" t="s">
        <v>105</v>
      </c>
      <c r="I284" s="18" t="s">
        <v>66</v>
      </c>
      <c r="J284" s="18" t="s">
        <v>122</v>
      </c>
      <c r="K284" s="26" t="str">
        <f t="shared" si="9"/>
        <v>3-46</v>
      </c>
      <c r="L284" s="19">
        <v>4</v>
      </c>
      <c r="M284" s="19" t="s">
        <v>78</v>
      </c>
      <c r="N284" s="26" t="str">
        <f t="shared" si="10"/>
        <v>4지역 풍덕3구역</v>
      </c>
      <c r="O284" s="18" t="s">
        <v>54</v>
      </c>
      <c r="P284" s="18" t="s">
        <v>55</v>
      </c>
      <c r="Q284" s="29" t="str">
        <f t="shared" si="11"/>
        <v>문인로39번길 3-46</v>
      </c>
    </row>
    <row r="285" spans="7:17" ht="17.25" x14ac:dyDescent="0.3">
      <c r="G285" s="17" t="s">
        <v>18</v>
      </c>
      <c r="H285" s="18" t="s">
        <v>82</v>
      </c>
      <c r="I285" s="18"/>
      <c r="J285" s="18"/>
      <c r="K285" s="26" t="str">
        <f t="shared" si="9"/>
        <v>4</v>
      </c>
      <c r="L285" s="19">
        <v>4</v>
      </c>
      <c r="M285" s="19" t="s">
        <v>78</v>
      </c>
      <c r="N285" s="26" t="str">
        <f t="shared" si="10"/>
        <v>4지역 풍덕3구역</v>
      </c>
      <c r="O285" s="18" t="s">
        <v>54</v>
      </c>
      <c r="P285" s="18" t="s">
        <v>55</v>
      </c>
      <c r="Q285" s="29" t="str">
        <f t="shared" si="11"/>
        <v>문인로39번길 4</v>
      </c>
    </row>
    <row r="286" spans="7:17" ht="17.25" x14ac:dyDescent="0.3">
      <c r="G286" s="17" t="s">
        <v>18</v>
      </c>
      <c r="H286" s="18" t="s">
        <v>82</v>
      </c>
      <c r="I286" s="18" t="s">
        <v>66</v>
      </c>
      <c r="J286" s="18" t="s">
        <v>75</v>
      </c>
      <c r="K286" s="26" t="str">
        <f t="shared" si="9"/>
        <v>4-1</v>
      </c>
      <c r="L286" s="19">
        <v>4</v>
      </c>
      <c r="M286" s="19" t="s">
        <v>78</v>
      </c>
      <c r="N286" s="26" t="str">
        <f t="shared" si="10"/>
        <v>4지역 풍덕3구역</v>
      </c>
      <c r="O286" s="18" t="s">
        <v>54</v>
      </c>
      <c r="P286" s="18" t="s">
        <v>55</v>
      </c>
      <c r="Q286" s="29" t="str">
        <f t="shared" si="11"/>
        <v>문인로39번길 4-1</v>
      </c>
    </row>
    <row r="287" spans="7:17" ht="17.25" x14ac:dyDescent="0.3">
      <c r="G287" s="17" t="s">
        <v>18</v>
      </c>
      <c r="H287" s="18" t="s">
        <v>93</v>
      </c>
      <c r="I287" s="18"/>
      <c r="J287" s="18"/>
      <c r="K287" s="26" t="str">
        <f t="shared" si="9"/>
        <v>5</v>
      </c>
      <c r="L287" s="19">
        <v>4</v>
      </c>
      <c r="M287" s="19" t="s">
        <v>78</v>
      </c>
      <c r="N287" s="26" t="str">
        <f t="shared" si="10"/>
        <v>4지역 풍덕3구역</v>
      </c>
      <c r="O287" s="18" t="s">
        <v>54</v>
      </c>
      <c r="P287" s="18" t="s">
        <v>55</v>
      </c>
      <c r="Q287" s="29" t="str">
        <f t="shared" si="11"/>
        <v>문인로39번길 5</v>
      </c>
    </row>
    <row r="288" spans="7:17" ht="17.25" x14ac:dyDescent="0.3">
      <c r="G288" s="17" t="s">
        <v>18</v>
      </c>
      <c r="H288" s="18" t="s">
        <v>93</v>
      </c>
      <c r="I288" s="18" t="s">
        <v>66</v>
      </c>
      <c r="J288" s="18" t="s">
        <v>75</v>
      </c>
      <c r="K288" s="26" t="str">
        <f t="shared" si="9"/>
        <v>5-1</v>
      </c>
      <c r="L288" s="19">
        <v>4</v>
      </c>
      <c r="M288" s="19" t="s">
        <v>78</v>
      </c>
      <c r="N288" s="26" t="str">
        <f t="shared" si="10"/>
        <v>4지역 풍덕3구역</v>
      </c>
      <c r="O288" s="18" t="s">
        <v>54</v>
      </c>
      <c r="P288" s="18" t="s">
        <v>55</v>
      </c>
      <c r="Q288" s="29" t="str">
        <f t="shared" si="11"/>
        <v>문인로39번길 5-1</v>
      </c>
    </row>
    <row r="289" spans="7:17" ht="17.25" x14ac:dyDescent="0.3">
      <c r="G289" s="17" t="s">
        <v>18</v>
      </c>
      <c r="H289" s="18" t="s">
        <v>79</v>
      </c>
      <c r="I289" s="18"/>
      <c r="J289" s="18"/>
      <c r="K289" s="26" t="str">
        <f t="shared" si="9"/>
        <v>6</v>
      </c>
      <c r="L289" s="19">
        <v>4</v>
      </c>
      <c r="M289" s="19" t="s">
        <v>78</v>
      </c>
      <c r="N289" s="26" t="str">
        <f t="shared" si="10"/>
        <v>4지역 풍덕3구역</v>
      </c>
      <c r="O289" s="18" t="s">
        <v>54</v>
      </c>
      <c r="P289" s="18" t="s">
        <v>55</v>
      </c>
      <c r="Q289" s="29" t="str">
        <f t="shared" si="11"/>
        <v>문인로39번길 6</v>
      </c>
    </row>
    <row r="290" spans="7:17" ht="17.25" x14ac:dyDescent="0.3">
      <c r="G290" s="17" t="s">
        <v>18</v>
      </c>
      <c r="H290" s="18" t="s">
        <v>79</v>
      </c>
      <c r="I290" s="18" t="s">
        <v>66</v>
      </c>
      <c r="J290" s="18" t="s">
        <v>75</v>
      </c>
      <c r="K290" s="26" t="str">
        <f t="shared" si="9"/>
        <v>6-1</v>
      </c>
      <c r="L290" s="19">
        <v>4</v>
      </c>
      <c r="M290" s="19" t="s">
        <v>78</v>
      </c>
      <c r="N290" s="26" t="str">
        <f t="shared" si="10"/>
        <v>4지역 풍덕3구역</v>
      </c>
      <c r="O290" s="18" t="s">
        <v>54</v>
      </c>
      <c r="P290" s="18" t="s">
        <v>55</v>
      </c>
      <c r="Q290" s="29" t="str">
        <f t="shared" si="11"/>
        <v>문인로39번길 6-1</v>
      </c>
    </row>
    <row r="291" spans="7:17" ht="17.25" x14ac:dyDescent="0.3">
      <c r="G291" s="17" t="s">
        <v>18</v>
      </c>
      <c r="H291" s="18" t="s">
        <v>80</v>
      </c>
      <c r="I291" s="18"/>
      <c r="J291" s="18"/>
      <c r="K291" s="26" t="str">
        <f t="shared" si="9"/>
        <v>7</v>
      </c>
      <c r="L291" s="19">
        <v>4</v>
      </c>
      <c r="M291" s="19" t="s">
        <v>78</v>
      </c>
      <c r="N291" s="26" t="str">
        <f t="shared" si="10"/>
        <v>4지역 풍덕3구역</v>
      </c>
      <c r="O291" s="18" t="s">
        <v>54</v>
      </c>
      <c r="P291" s="18" t="s">
        <v>55</v>
      </c>
      <c r="Q291" s="29" t="str">
        <f t="shared" si="11"/>
        <v>문인로39번길 7</v>
      </c>
    </row>
    <row r="292" spans="7:17" ht="17.25" x14ac:dyDescent="0.3">
      <c r="G292" s="17" t="s">
        <v>18</v>
      </c>
      <c r="H292" s="18" t="s">
        <v>83</v>
      </c>
      <c r="I292" s="18"/>
      <c r="J292" s="18"/>
      <c r="K292" s="26" t="str">
        <f t="shared" si="9"/>
        <v>8</v>
      </c>
      <c r="L292" s="19">
        <v>4</v>
      </c>
      <c r="M292" s="19" t="s">
        <v>78</v>
      </c>
      <c r="N292" s="26" t="str">
        <f t="shared" si="10"/>
        <v>4지역 풍덕3구역</v>
      </c>
      <c r="O292" s="18" t="s">
        <v>54</v>
      </c>
      <c r="P292" s="18" t="s">
        <v>55</v>
      </c>
      <c r="Q292" s="29" t="str">
        <f t="shared" si="11"/>
        <v>문인로39번길 8</v>
      </c>
    </row>
    <row r="293" spans="7:17" ht="17.25" x14ac:dyDescent="0.3">
      <c r="G293" s="17" t="s">
        <v>18</v>
      </c>
      <c r="H293" s="18" t="s">
        <v>83</v>
      </c>
      <c r="I293" s="18" t="s">
        <v>66</v>
      </c>
      <c r="J293" s="18" t="s">
        <v>75</v>
      </c>
      <c r="K293" s="26" t="str">
        <f t="shared" si="9"/>
        <v>8-1</v>
      </c>
      <c r="L293" s="19">
        <v>4</v>
      </c>
      <c r="M293" s="19" t="s">
        <v>78</v>
      </c>
      <c r="N293" s="26" t="str">
        <f t="shared" si="10"/>
        <v>4지역 풍덕3구역</v>
      </c>
      <c r="O293" s="18" t="s">
        <v>54</v>
      </c>
      <c r="P293" s="18" t="s">
        <v>55</v>
      </c>
      <c r="Q293" s="29" t="str">
        <f t="shared" si="11"/>
        <v>문인로39번길 8-1</v>
      </c>
    </row>
    <row r="294" spans="7:17" ht="17.25" x14ac:dyDescent="0.3">
      <c r="G294" s="17" t="s">
        <v>18</v>
      </c>
      <c r="H294" s="18" t="s">
        <v>84</v>
      </c>
      <c r="I294" s="18"/>
      <c r="J294" s="18"/>
      <c r="K294" s="26" t="str">
        <f t="shared" si="9"/>
        <v>9</v>
      </c>
      <c r="L294" s="19">
        <v>4</v>
      </c>
      <c r="M294" s="19" t="s">
        <v>78</v>
      </c>
      <c r="N294" s="26" t="str">
        <f t="shared" si="10"/>
        <v>4지역 풍덕3구역</v>
      </c>
      <c r="O294" s="18" t="s">
        <v>54</v>
      </c>
      <c r="P294" s="18" t="s">
        <v>55</v>
      </c>
      <c r="Q294" s="29" t="str">
        <f t="shared" si="11"/>
        <v>문인로39번길 9</v>
      </c>
    </row>
    <row r="295" spans="7:17" ht="17.25" x14ac:dyDescent="0.3">
      <c r="G295" s="17" t="s">
        <v>18</v>
      </c>
      <c r="H295" s="18" t="s">
        <v>84</v>
      </c>
      <c r="I295" s="18" t="s">
        <v>66</v>
      </c>
      <c r="J295" s="18" t="s">
        <v>75</v>
      </c>
      <c r="K295" s="26" t="str">
        <f t="shared" si="9"/>
        <v>9-1</v>
      </c>
      <c r="L295" s="19">
        <v>4</v>
      </c>
      <c r="M295" s="19" t="s">
        <v>78</v>
      </c>
      <c r="N295" s="26" t="str">
        <f t="shared" si="10"/>
        <v>4지역 풍덕3구역</v>
      </c>
      <c r="O295" s="18" t="s">
        <v>54</v>
      </c>
      <c r="P295" s="18" t="s">
        <v>55</v>
      </c>
      <c r="Q295" s="29" t="str">
        <f t="shared" si="11"/>
        <v>문인로39번길 9-1</v>
      </c>
    </row>
    <row r="296" spans="7:17" ht="17.25" x14ac:dyDescent="0.3">
      <c r="G296" s="17" t="s">
        <v>18</v>
      </c>
      <c r="H296" s="18" t="s">
        <v>85</v>
      </c>
      <c r="I296" s="18"/>
      <c r="J296" s="18"/>
      <c r="K296" s="26" t="str">
        <f t="shared" si="9"/>
        <v>10</v>
      </c>
      <c r="L296" s="19">
        <v>4</v>
      </c>
      <c r="M296" s="19" t="s">
        <v>78</v>
      </c>
      <c r="N296" s="26" t="str">
        <f t="shared" si="10"/>
        <v>4지역 풍덕3구역</v>
      </c>
      <c r="O296" s="18" t="s">
        <v>54</v>
      </c>
      <c r="P296" s="18" t="s">
        <v>55</v>
      </c>
      <c r="Q296" s="29" t="str">
        <f t="shared" si="11"/>
        <v>문인로39번길 10</v>
      </c>
    </row>
    <row r="297" spans="7:17" ht="17.25" x14ac:dyDescent="0.3">
      <c r="G297" s="17" t="s">
        <v>18</v>
      </c>
      <c r="H297" s="18" t="s">
        <v>86</v>
      </c>
      <c r="I297" s="18"/>
      <c r="J297" s="18"/>
      <c r="K297" s="26" t="str">
        <f t="shared" si="9"/>
        <v>11</v>
      </c>
      <c r="L297" s="19">
        <v>4</v>
      </c>
      <c r="M297" s="19" t="s">
        <v>78</v>
      </c>
      <c r="N297" s="26" t="str">
        <f t="shared" si="10"/>
        <v>4지역 풍덕3구역</v>
      </c>
      <c r="O297" s="18" t="s">
        <v>54</v>
      </c>
      <c r="P297" s="18" t="s">
        <v>55</v>
      </c>
      <c r="Q297" s="29" t="str">
        <f t="shared" si="11"/>
        <v>문인로39번길 11</v>
      </c>
    </row>
    <row r="298" spans="7:17" ht="17.25" x14ac:dyDescent="0.3">
      <c r="G298" s="17" t="s">
        <v>18</v>
      </c>
      <c r="H298" s="18" t="s">
        <v>87</v>
      </c>
      <c r="I298" s="18"/>
      <c r="J298" s="18"/>
      <c r="K298" s="26" t="str">
        <f t="shared" si="9"/>
        <v>12</v>
      </c>
      <c r="L298" s="19">
        <v>4</v>
      </c>
      <c r="M298" s="19" t="s">
        <v>78</v>
      </c>
      <c r="N298" s="26" t="str">
        <f t="shared" si="10"/>
        <v>4지역 풍덕3구역</v>
      </c>
      <c r="O298" s="18" t="s">
        <v>54</v>
      </c>
      <c r="P298" s="18" t="s">
        <v>55</v>
      </c>
      <c r="Q298" s="29" t="str">
        <f t="shared" si="11"/>
        <v>문인로39번길 12</v>
      </c>
    </row>
    <row r="299" spans="7:17" ht="17.25" x14ac:dyDescent="0.3">
      <c r="G299" s="17" t="s">
        <v>19</v>
      </c>
      <c r="H299" s="18" t="s">
        <v>85</v>
      </c>
      <c r="I299" s="18"/>
      <c r="J299" s="18"/>
      <c r="K299" s="26" t="str">
        <f t="shared" si="9"/>
        <v>10</v>
      </c>
      <c r="L299" s="19">
        <v>4</v>
      </c>
      <c r="M299" s="19" t="s">
        <v>81</v>
      </c>
      <c r="N299" s="26" t="str">
        <f t="shared" si="10"/>
        <v>4지역 풍덕2구역</v>
      </c>
      <c r="O299" s="18" t="s">
        <v>54</v>
      </c>
      <c r="P299" s="18" t="s">
        <v>55</v>
      </c>
      <c r="Q299" s="29" t="str">
        <f t="shared" si="11"/>
        <v>문인로3번길 10</v>
      </c>
    </row>
    <row r="300" spans="7:17" ht="17.25" x14ac:dyDescent="0.3">
      <c r="G300" s="17" t="s">
        <v>19</v>
      </c>
      <c r="H300" s="18" t="s">
        <v>85</v>
      </c>
      <c r="I300" s="18" t="s">
        <v>66</v>
      </c>
      <c r="J300" s="18" t="s">
        <v>75</v>
      </c>
      <c r="K300" s="26" t="str">
        <f t="shared" si="9"/>
        <v>10-1</v>
      </c>
      <c r="L300" s="19">
        <v>4</v>
      </c>
      <c r="M300" s="19" t="s">
        <v>81</v>
      </c>
      <c r="N300" s="26" t="str">
        <f t="shared" si="10"/>
        <v>4지역 풍덕2구역</v>
      </c>
      <c r="O300" s="18" t="s">
        <v>54</v>
      </c>
      <c r="P300" s="18" t="s">
        <v>55</v>
      </c>
      <c r="Q300" s="29" t="str">
        <f t="shared" si="11"/>
        <v>문인로3번길 10-1</v>
      </c>
    </row>
    <row r="301" spans="7:17" ht="17.25" x14ac:dyDescent="0.3">
      <c r="G301" s="17" t="s">
        <v>19</v>
      </c>
      <c r="H301" s="18" t="s">
        <v>87</v>
      </c>
      <c r="I301" s="18"/>
      <c r="J301" s="18"/>
      <c r="K301" s="26" t="str">
        <f t="shared" si="9"/>
        <v>12</v>
      </c>
      <c r="L301" s="19">
        <v>4</v>
      </c>
      <c r="M301" s="19" t="s">
        <v>81</v>
      </c>
      <c r="N301" s="26" t="str">
        <f t="shared" si="10"/>
        <v>4지역 풍덕2구역</v>
      </c>
      <c r="O301" s="18" t="s">
        <v>54</v>
      </c>
      <c r="P301" s="18" t="s">
        <v>55</v>
      </c>
      <c r="Q301" s="29" t="str">
        <f t="shared" si="11"/>
        <v>문인로3번길 12</v>
      </c>
    </row>
    <row r="302" spans="7:17" ht="17.25" x14ac:dyDescent="0.3">
      <c r="G302" s="17" t="s">
        <v>19</v>
      </c>
      <c r="H302" s="18" t="s">
        <v>89</v>
      </c>
      <c r="I302" s="18"/>
      <c r="J302" s="18"/>
      <c r="K302" s="26" t="str">
        <f t="shared" si="9"/>
        <v>14</v>
      </c>
      <c r="L302" s="19">
        <v>4</v>
      </c>
      <c r="M302" s="19" t="s">
        <v>81</v>
      </c>
      <c r="N302" s="26" t="str">
        <f t="shared" si="10"/>
        <v>4지역 풍덕2구역</v>
      </c>
      <c r="O302" s="18" t="s">
        <v>54</v>
      </c>
      <c r="P302" s="18" t="s">
        <v>55</v>
      </c>
      <c r="Q302" s="29" t="str">
        <f t="shared" si="11"/>
        <v>문인로3번길 14</v>
      </c>
    </row>
    <row r="303" spans="7:17" ht="17.25" x14ac:dyDescent="0.3">
      <c r="G303" s="17" t="s">
        <v>19</v>
      </c>
      <c r="H303" s="18" t="s">
        <v>89</v>
      </c>
      <c r="I303" s="18" t="s">
        <v>66</v>
      </c>
      <c r="J303" s="18" t="s">
        <v>75</v>
      </c>
      <c r="K303" s="26" t="str">
        <f t="shared" si="9"/>
        <v>14-1</v>
      </c>
      <c r="L303" s="19">
        <v>4</v>
      </c>
      <c r="M303" s="19" t="s">
        <v>81</v>
      </c>
      <c r="N303" s="26" t="str">
        <f t="shared" si="10"/>
        <v>4지역 풍덕2구역</v>
      </c>
      <c r="O303" s="18" t="s">
        <v>54</v>
      </c>
      <c r="P303" s="18" t="s">
        <v>55</v>
      </c>
      <c r="Q303" s="29" t="str">
        <f t="shared" si="11"/>
        <v>문인로3번길 14-1</v>
      </c>
    </row>
    <row r="304" spans="7:17" ht="17.25" x14ac:dyDescent="0.3">
      <c r="G304" s="17" t="s">
        <v>19</v>
      </c>
      <c r="H304" s="18" t="s">
        <v>91</v>
      </c>
      <c r="I304" s="18"/>
      <c r="J304" s="18"/>
      <c r="K304" s="26" t="str">
        <f t="shared" si="9"/>
        <v>16</v>
      </c>
      <c r="L304" s="19">
        <v>4</v>
      </c>
      <c r="M304" s="19" t="s">
        <v>81</v>
      </c>
      <c r="N304" s="26" t="str">
        <f t="shared" si="10"/>
        <v>4지역 풍덕2구역</v>
      </c>
      <c r="O304" s="18" t="s">
        <v>54</v>
      </c>
      <c r="P304" s="18" t="s">
        <v>55</v>
      </c>
      <c r="Q304" s="29" t="str">
        <f t="shared" si="11"/>
        <v>문인로3번길 16</v>
      </c>
    </row>
    <row r="305" spans="7:17" ht="17.25" x14ac:dyDescent="0.3">
      <c r="G305" s="17" t="s">
        <v>19</v>
      </c>
      <c r="H305" s="18" t="s">
        <v>104</v>
      </c>
      <c r="I305" s="18"/>
      <c r="J305" s="18"/>
      <c r="K305" s="26" t="str">
        <f t="shared" si="9"/>
        <v>18</v>
      </c>
      <c r="L305" s="19">
        <v>4</v>
      </c>
      <c r="M305" s="19" t="s">
        <v>81</v>
      </c>
      <c r="N305" s="26" t="str">
        <f t="shared" si="10"/>
        <v>4지역 풍덕2구역</v>
      </c>
      <c r="O305" s="18" t="s">
        <v>54</v>
      </c>
      <c r="P305" s="18" t="s">
        <v>55</v>
      </c>
      <c r="Q305" s="29" t="str">
        <f t="shared" si="11"/>
        <v>문인로3번길 18</v>
      </c>
    </row>
    <row r="306" spans="7:17" ht="17.25" x14ac:dyDescent="0.3">
      <c r="G306" s="17" t="s">
        <v>19</v>
      </c>
      <c r="H306" s="18" t="s">
        <v>108</v>
      </c>
      <c r="I306" s="18"/>
      <c r="J306" s="18"/>
      <c r="K306" s="26" t="str">
        <f t="shared" si="9"/>
        <v>22</v>
      </c>
      <c r="L306" s="19">
        <v>4</v>
      </c>
      <c r="M306" s="19" t="s">
        <v>81</v>
      </c>
      <c r="N306" s="26" t="str">
        <f t="shared" si="10"/>
        <v>4지역 풍덕2구역</v>
      </c>
      <c r="O306" s="18" t="s">
        <v>54</v>
      </c>
      <c r="P306" s="18" t="s">
        <v>55</v>
      </c>
      <c r="Q306" s="29" t="str">
        <f t="shared" si="11"/>
        <v>문인로3번길 22</v>
      </c>
    </row>
    <row r="307" spans="7:17" ht="17.25" x14ac:dyDescent="0.3">
      <c r="G307" s="17" t="s">
        <v>20</v>
      </c>
      <c r="H307" s="18" t="s">
        <v>77</v>
      </c>
      <c r="I307" s="18"/>
      <c r="J307" s="18"/>
      <c r="K307" s="26" t="str">
        <f t="shared" si="9"/>
        <v>2</v>
      </c>
      <c r="L307" s="19" t="s">
        <v>69</v>
      </c>
      <c r="M307" s="19" t="s">
        <v>70</v>
      </c>
      <c r="N307" s="26" t="str">
        <f t="shared" si="10"/>
        <v>동천성당관할지역 _구역</v>
      </c>
      <c r="O307" s="18" t="s">
        <v>54</v>
      </c>
      <c r="P307" s="18" t="s">
        <v>55</v>
      </c>
      <c r="Q307" s="29" t="str">
        <f t="shared" si="11"/>
        <v>문인로70번길 2</v>
      </c>
    </row>
    <row r="308" spans="7:17" ht="17.25" x14ac:dyDescent="0.3">
      <c r="G308" s="17" t="s">
        <v>20</v>
      </c>
      <c r="H308" s="18" t="s">
        <v>77</v>
      </c>
      <c r="I308" s="18" t="s">
        <v>66</v>
      </c>
      <c r="J308" s="18" t="s">
        <v>75</v>
      </c>
      <c r="K308" s="26" t="str">
        <f t="shared" si="9"/>
        <v>2-1</v>
      </c>
      <c r="L308" s="19" t="s">
        <v>69</v>
      </c>
      <c r="M308" s="19" t="s">
        <v>70</v>
      </c>
      <c r="N308" s="26" t="str">
        <f t="shared" si="10"/>
        <v>동천성당관할지역 _구역</v>
      </c>
      <c r="O308" s="18" t="s">
        <v>54</v>
      </c>
      <c r="P308" s="18" t="s">
        <v>55</v>
      </c>
      <c r="Q308" s="29" t="str">
        <f t="shared" si="11"/>
        <v>문인로70번길 2-1</v>
      </c>
    </row>
    <row r="309" spans="7:17" ht="17.25" x14ac:dyDescent="0.3">
      <c r="G309" s="17" t="s">
        <v>20</v>
      </c>
      <c r="H309" s="18" t="s">
        <v>93</v>
      </c>
      <c r="I309" s="18"/>
      <c r="J309" s="18"/>
      <c r="K309" s="26" t="str">
        <f t="shared" si="9"/>
        <v>5</v>
      </c>
      <c r="L309" s="19" t="s">
        <v>69</v>
      </c>
      <c r="M309" s="19" t="s">
        <v>70</v>
      </c>
      <c r="N309" s="26" t="str">
        <f t="shared" si="10"/>
        <v>동천성당관할지역 _구역</v>
      </c>
      <c r="O309" s="18" t="s">
        <v>54</v>
      </c>
      <c r="P309" s="18" t="s">
        <v>55</v>
      </c>
      <c r="Q309" s="29" t="str">
        <f t="shared" si="11"/>
        <v>문인로70번길 5</v>
      </c>
    </row>
    <row r="310" spans="7:17" ht="17.25" x14ac:dyDescent="0.3">
      <c r="G310" s="17" t="s">
        <v>20</v>
      </c>
      <c r="H310" s="18" t="s">
        <v>79</v>
      </c>
      <c r="I310" s="18"/>
      <c r="J310" s="18"/>
      <c r="K310" s="26" t="str">
        <f t="shared" si="9"/>
        <v>6</v>
      </c>
      <c r="L310" s="19" t="s">
        <v>69</v>
      </c>
      <c r="M310" s="19" t="s">
        <v>70</v>
      </c>
      <c r="N310" s="26" t="str">
        <f t="shared" si="10"/>
        <v>동천성당관할지역 _구역</v>
      </c>
      <c r="O310" s="18" t="s">
        <v>54</v>
      </c>
      <c r="P310" s="18" t="s">
        <v>55</v>
      </c>
      <c r="Q310" s="29" t="str">
        <f t="shared" si="11"/>
        <v>문인로70번길 6</v>
      </c>
    </row>
    <row r="311" spans="7:17" ht="17.25" x14ac:dyDescent="0.3">
      <c r="G311" s="17" t="s">
        <v>21</v>
      </c>
      <c r="H311" s="18" t="s">
        <v>123</v>
      </c>
      <c r="I311" s="18" t="s">
        <v>58</v>
      </c>
      <c r="J311" s="18" t="s">
        <v>124</v>
      </c>
      <c r="K311" s="26" t="str">
        <f t="shared" si="9"/>
        <v>55, 한성 101동-105동</v>
      </c>
      <c r="L311" s="19">
        <v>1</v>
      </c>
      <c r="M311" s="19" t="s">
        <v>125</v>
      </c>
      <c r="N311" s="26" t="str">
        <f t="shared" si="10"/>
        <v>1지역 한성1구역</v>
      </c>
      <c r="O311" s="18" t="s">
        <v>54</v>
      </c>
      <c r="P311" s="18" t="s">
        <v>55</v>
      </c>
      <c r="Q311" s="29" t="str">
        <f t="shared" si="11"/>
        <v>문정로 55, 한성 101동-105동</v>
      </c>
    </row>
    <row r="312" spans="7:17" ht="17.25" x14ac:dyDescent="0.3">
      <c r="G312" s="17" t="s">
        <v>21</v>
      </c>
      <c r="H312" s="18" t="s">
        <v>123</v>
      </c>
      <c r="I312" s="18" t="s">
        <v>58</v>
      </c>
      <c r="J312" s="18" t="s">
        <v>126</v>
      </c>
      <c r="K312" s="26" t="str">
        <f t="shared" si="9"/>
        <v>55, 한성 106동-110동</v>
      </c>
      <c r="L312" s="19">
        <v>1</v>
      </c>
      <c r="M312" s="19" t="s">
        <v>127</v>
      </c>
      <c r="N312" s="26" t="str">
        <f t="shared" si="10"/>
        <v>1지역 한성2구역</v>
      </c>
      <c r="O312" s="18" t="s">
        <v>54</v>
      </c>
      <c r="P312" s="18" t="s">
        <v>55</v>
      </c>
      <c r="Q312" s="29" t="str">
        <f t="shared" si="11"/>
        <v>문정로 55, 한성 106동-110동</v>
      </c>
    </row>
    <row r="313" spans="7:17" ht="17.25" x14ac:dyDescent="0.3">
      <c r="G313" s="17" t="s">
        <v>22</v>
      </c>
      <c r="H313" s="18" t="s">
        <v>108</v>
      </c>
      <c r="I313" s="18"/>
      <c r="J313" s="18"/>
      <c r="K313" s="26" t="str">
        <f t="shared" si="9"/>
        <v>22</v>
      </c>
      <c r="L313" s="19">
        <v>8</v>
      </c>
      <c r="M313" s="19" t="s">
        <v>128</v>
      </c>
      <c r="N313" s="26" t="str">
        <f t="shared" si="10"/>
        <v>8지역 주공9단지2구역</v>
      </c>
      <c r="O313" s="18" t="s">
        <v>54</v>
      </c>
      <c r="P313" s="18" t="s">
        <v>55</v>
      </c>
      <c r="Q313" s="29" t="str">
        <f t="shared" si="11"/>
        <v>문정로7번길 22</v>
      </c>
    </row>
    <row r="314" spans="7:17" ht="17.25" x14ac:dyDescent="0.3">
      <c r="G314" s="17" t="s">
        <v>22</v>
      </c>
      <c r="H314" s="18" t="s">
        <v>106</v>
      </c>
      <c r="I314" s="18"/>
      <c r="J314" s="18"/>
      <c r="K314" s="26" t="str">
        <f t="shared" si="9"/>
        <v>24</v>
      </c>
      <c r="L314" s="19">
        <v>8</v>
      </c>
      <c r="M314" s="19" t="s">
        <v>128</v>
      </c>
      <c r="N314" s="26" t="str">
        <f t="shared" si="10"/>
        <v>8지역 주공9단지2구역</v>
      </c>
      <c r="O314" s="18" t="s">
        <v>54</v>
      </c>
      <c r="P314" s="18" t="s">
        <v>55</v>
      </c>
      <c r="Q314" s="29" t="str">
        <f t="shared" si="11"/>
        <v>문정로7번길 24</v>
      </c>
    </row>
    <row r="315" spans="7:17" ht="17.25" x14ac:dyDescent="0.3">
      <c r="G315" s="17" t="s">
        <v>22</v>
      </c>
      <c r="H315" s="18" t="s">
        <v>111</v>
      </c>
      <c r="I315" s="18"/>
      <c r="J315" s="18"/>
      <c r="K315" s="26" t="str">
        <f t="shared" si="9"/>
        <v>26</v>
      </c>
      <c r="L315" s="19">
        <v>8</v>
      </c>
      <c r="M315" s="19" t="s">
        <v>128</v>
      </c>
      <c r="N315" s="26" t="str">
        <f t="shared" si="10"/>
        <v>8지역 주공9단지2구역</v>
      </c>
      <c r="O315" s="18" t="s">
        <v>54</v>
      </c>
      <c r="P315" s="18" t="s">
        <v>55</v>
      </c>
      <c r="Q315" s="29" t="str">
        <f t="shared" si="11"/>
        <v>문정로7번길 26</v>
      </c>
    </row>
    <row r="316" spans="7:17" ht="17.25" x14ac:dyDescent="0.3">
      <c r="G316" s="17" t="s">
        <v>23</v>
      </c>
      <c r="H316" s="18" t="s">
        <v>129</v>
      </c>
      <c r="I316" s="18" t="s">
        <v>58</v>
      </c>
      <c r="J316" s="18" t="s">
        <v>130</v>
      </c>
      <c r="K316" s="26" t="str">
        <f t="shared" si="9"/>
        <v>10, 롯데캐슬101,102,103,107동</v>
      </c>
      <c r="L316" s="19" t="s">
        <v>131</v>
      </c>
      <c r="M316" s="19" t="s">
        <v>132</v>
      </c>
      <c r="N316" s="26" t="str">
        <f t="shared" si="10"/>
        <v>9지역 롯데캐슬1구역</v>
      </c>
      <c r="O316" s="18" t="s">
        <v>54</v>
      </c>
      <c r="P316" s="18" t="s">
        <v>55</v>
      </c>
      <c r="Q316" s="29" t="str">
        <f t="shared" si="11"/>
        <v>성복2로 10, 롯데캐슬101,102,103,107동</v>
      </c>
    </row>
    <row r="317" spans="7:17" ht="17.25" x14ac:dyDescent="0.3">
      <c r="G317" s="17" t="s">
        <v>23</v>
      </c>
      <c r="H317" s="18" t="s">
        <v>129</v>
      </c>
      <c r="I317" s="18" t="s">
        <v>58</v>
      </c>
      <c r="J317" s="18" t="s">
        <v>133</v>
      </c>
      <c r="K317" s="26" t="str">
        <f t="shared" si="9"/>
        <v>10, 롯데캐슬104,105,106,109동</v>
      </c>
      <c r="L317" s="19" t="s">
        <v>131</v>
      </c>
      <c r="M317" s="19" t="s">
        <v>134</v>
      </c>
      <c r="N317" s="26" t="str">
        <f t="shared" si="10"/>
        <v>9지역 롯데캐슬2구역</v>
      </c>
      <c r="O317" s="18" t="s">
        <v>54</v>
      </c>
      <c r="P317" s="18" t="s">
        <v>55</v>
      </c>
      <c r="Q317" s="29" t="str">
        <f t="shared" si="11"/>
        <v>성복2로 10, 롯데캐슬104,105,106,109동</v>
      </c>
    </row>
    <row r="318" spans="7:17" ht="17.25" x14ac:dyDescent="0.3">
      <c r="G318" s="17" t="s">
        <v>23</v>
      </c>
      <c r="H318" s="18" t="s">
        <v>129</v>
      </c>
      <c r="I318" s="18" t="s">
        <v>58</v>
      </c>
      <c r="J318" s="18" t="s">
        <v>135</v>
      </c>
      <c r="K318" s="26" t="str">
        <f t="shared" si="9"/>
        <v>10, 롯데캐슬108,111동,오피스텔</v>
      </c>
      <c r="L318" s="19" t="s">
        <v>131</v>
      </c>
      <c r="M318" s="19" t="s">
        <v>136</v>
      </c>
      <c r="N318" s="26" t="str">
        <f t="shared" si="10"/>
        <v>9지역 롯데캐슬3구역</v>
      </c>
      <c r="O318" s="18" t="s">
        <v>54</v>
      </c>
      <c r="P318" s="18" t="s">
        <v>55</v>
      </c>
      <c r="Q318" s="29" t="str">
        <f t="shared" si="11"/>
        <v>성복2로 10, 롯데캐슬108,111동,오피스텔</v>
      </c>
    </row>
    <row r="319" spans="7:17" ht="17.25" x14ac:dyDescent="0.3">
      <c r="G319" s="17" t="s">
        <v>23</v>
      </c>
      <c r="H319" s="18" t="s">
        <v>129</v>
      </c>
      <c r="I319" s="18" t="s">
        <v>58</v>
      </c>
      <c r="J319" s="18" t="s">
        <v>137</v>
      </c>
      <c r="K319" s="26" t="str">
        <f t="shared" si="9"/>
        <v>10, 롯데캐슬110,112,113동</v>
      </c>
      <c r="L319" s="19" t="s">
        <v>131</v>
      </c>
      <c r="M319" s="19" t="s">
        <v>138</v>
      </c>
      <c r="N319" s="26" t="str">
        <f t="shared" si="10"/>
        <v>9지역 롯데캐슬4구역</v>
      </c>
      <c r="O319" s="18" t="s">
        <v>54</v>
      </c>
      <c r="P319" s="18" t="s">
        <v>55</v>
      </c>
      <c r="Q319" s="29" t="str">
        <f t="shared" si="11"/>
        <v>성복2로 10, 롯데캐슬110,112,113동</v>
      </c>
    </row>
    <row r="320" spans="7:17" ht="17.25" x14ac:dyDescent="0.3">
      <c r="G320" s="17" t="s">
        <v>24</v>
      </c>
      <c r="H320" s="18" t="s">
        <v>139</v>
      </c>
      <c r="I320" s="18" t="s">
        <v>58</v>
      </c>
      <c r="J320" s="18" t="s">
        <v>140</v>
      </c>
      <c r="K320" s="26" t="str">
        <f t="shared" si="9"/>
        <v>166, 태영데시앙1차 101동-106동</v>
      </c>
      <c r="L320" s="19">
        <v>9</v>
      </c>
      <c r="M320" s="19" t="s">
        <v>141</v>
      </c>
      <c r="N320" s="26" t="str">
        <f t="shared" si="10"/>
        <v>9지역 태영1차1구역</v>
      </c>
      <c r="O320" s="18" t="s">
        <v>54</v>
      </c>
      <c r="P320" s="18" t="s">
        <v>55</v>
      </c>
      <c r="Q320" s="29" t="str">
        <f t="shared" si="11"/>
        <v>수지로 166, 태영데시앙1차 101동-106동</v>
      </c>
    </row>
    <row r="321" spans="7:17" ht="17.25" x14ac:dyDescent="0.3">
      <c r="G321" s="17" t="s">
        <v>24</v>
      </c>
      <c r="H321" s="18" t="s">
        <v>139</v>
      </c>
      <c r="I321" s="18" t="s">
        <v>58</v>
      </c>
      <c r="J321" s="18" t="s">
        <v>142</v>
      </c>
      <c r="K321" s="26" t="str">
        <f t="shared" si="9"/>
        <v>166, 태영데시앙1차 107동-110동</v>
      </c>
      <c r="L321" s="19">
        <v>9</v>
      </c>
      <c r="M321" s="19" t="s">
        <v>143</v>
      </c>
      <c r="N321" s="26" t="str">
        <f t="shared" si="10"/>
        <v>9지역 태영1차2구역</v>
      </c>
      <c r="O321" s="18" t="s">
        <v>54</v>
      </c>
      <c r="P321" s="18" t="s">
        <v>55</v>
      </c>
      <c r="Q321" s="29" t="str">
        <f t="shared" si="11"/>
        <v>수지로 166, 태영데시앙1차 107동-110동</v>
      </c>
    </row>
    <row r="322" spans="7:17" ht="17.25" x14ac:dyDescent="0.3">
      <c r="G322" s="17" t="s">
        <v>24</v>
      </c>
      <c r="H322" s="18" t="s">
        <v>144</v>
      </c>
      <c r="I322" s="18" t="s">
        <v>58</v>
      </c>
      <c r="J322" s="18" t="s">
        <v>145</v>
      </c>
      <c r="K322" s="26" t="str">
        <f t="shared" si="9"/>
        <v>323, 동부아파트</v>
      </c>
      <c r="L322" s="19">
        <v>2</v>
      </c>
      <c r="M322" s="19" t="s">
        <v>146</v>
      </c>
      <c r="N322" s="26" t="str">
        <f t="shared" si="10"/>
        <v>2지역 동부구역</v>
      </c>
      <c r="O322" s="18" t="s">
        <v>54</v>
      </c>
      <c r="P322" s="18" t="s">
        <v>55</v>
      </c>
      <c r="Q322" s="29" t="str">
        <f t="shared" si="11"/>
        <v>수지로 323, 동부아파트</v>
      </c>
    </row>
    <row r="323" spans="7:17" ht="17.25" x14ac:dyDescent="0.3">
      <c r="G323" s="17" t="s">
        <v>24</v>
      </c>
      <c r="H323" s="18" t="s">
        <v>147</v>
      </c>
      <c r="I323" s="18" t="s">
        <v>58</v>
      </c>
      <c r="J323" s="18" t="s">
        <v>148</v>
      </c>
      <c r="K323" s="26" t="str">
        <f t="shared" si="9"/>
        <v>398, 우성그린빌라</v>
      </c>
      <c r="L323" s="19">
        <v>4</v>
      </c>
      <c r="M323" s="19" t="s">
        <v>78</v>
      </c>
      <c r="N323" s="26" t="str">
        <f t="shared" si="10"/>
        <v>4지역 풍덕3구역</v>
      </c>
      <c r="O323" s="18" t="s">
        <v>54</v>
      </c>
      <c r="P323" s="18" t="s">
        <v>55</v>
      </c>
      <c r="Q323" s="29" t="str">
        <f t="shared" si="11"/>
        <v>수지로 398, 우성그린빌라</v>
      </c>
    </row>
    <row r="324" spans="7:17" ht="17.25" x14ac:dyDescent="0.3">
      <c r="G324" s="17" t="s">
        <v>25</v>
      </c>
      <c r="H324" s="18" t="s">
        <v>111</v>
      </c>
      <c r="I324" s="18"/>
      <c r="J324" s="18"/>
      <c r="K324" s="26" t="str">
        <f t="shared" si="9"/>
        <v>26</v>
      </c>
      <c r="L324" s="19">
        <v>6</v>
      </c>
      <c r="M324" s="19" t="s">
        <v>149</v>
      </c>
      <c r="N324" s="26" t="str">
        <f t="shared" si="10"/>
        <v>6지역 주공1단지1구역</v>
      </c>
      <c r="O324" s="18" t="s">
        <v>54</v>
      </c>
      <c r="P324" s="18" t="s">
        <v>55</v>
      </c>
      <c r="Q324" s="29" t="str">
        <f t="shared" si="11"/>
        <v>수지로296번길 26</v>
      </c>
    </row>
    <row r="325" spans="7:17" ht="17.25" x14ac:dyDescent="0.3">
      <c r="G325" s="17" t="s">
        <v>25</v>
      </c>
      <c r="H325" s="18" t="s">
        <v>112</v>
      </c>
      <c r="I325" s="18"/>
      <c r="J325" s="18"/>
      <c r="K325" s="26" t="str">
        <f t="shared" si="9"/>
        <v>28</v>
      </c>
      <c r="L325" s="19">
        <v>6</v>
      </c>
      <c r="M325" s="19" t="s">
        <v>149</v>
      </c>
      <c r="N325" s="26" t="str">
        <f t="shared" si="10"/>
        <v>6지역 주공1단지1구역</v>
      </c>
      <c r="O325" s="18" t="s">
        <v>54</v>
      </c>
      <c r="P325" s="18" t="s">
        <v>55</v>
      </c>
      <c r="Q325" s="29" t="str">
        <f t="shared" si="11"/>
        <v>수지로296번길 28</v>
      </c>
    </row>
    <row r="326" spans="7:17" ht="17.25" x14ac:dyDescent="0.3">
      <c r="G326" s="17" t="s">
        <v>25</v>
      </c>
      <c r="H326" s="18" t="s">
        <v>113</v>
      </c>
      <c r="I326" s="18"/>
      <c r="J326" s="18"/>
      <c r="K326" s="26" t="str">
        <f t="shared" si="9"/>
        <v>30</v>
      </c>
      <c r="L326" s="19">
        <v>6</v>
      </c>
      <c r="M326" s="19" t="s">
        <v>149</v>
      </c>
      <c r="N326" s="26" t="str">
        <f t="shared" si="10"/>
        <v>6지역 주공1단지1구역</v>
      </c>
      <c r="O326" s="18" t="s">
        <v>54</v>
      </c>
      <c r="P326" s="18" t="s">
        <v>55</v>
      </c>
      <c r="Q326" s="29" t="str">
        <f t="shared" si="11"/>
        <v>수지로296번길 30</v>
      </c>
    </row>
    <row r="327" spans="7:17" ht="17.25" x14ac:dyDescent="0.3">
      <c r="G327" s="17" t="s">
        <v>25</v>
      </c>
      <c r="H327" s="18" t="s">
        <v>114</v>
      </c>
      <c r="I327" s="18"/>
      <c r="J327" s="18"/>
      <c r="K327" s="26" t="str">
        <f t="shared" si="9"/>
        <v>32</v>
      </c>
      <c r="L327" s="19">
        <v>6</v>
      </c>
      <c r="M327" s="19" t="s">
        <v>149</v>
      </c>
      <c r="N327" s="26" t="str">
        <f t="shared" si="10"/>
        <v>6지역 주공1단지1구역</v>
      </c>
      <c r="O327" s="18" t="s">
        <v>54</v>
      </c>
      <c r="P327" s="18" t="s">
        <v>55</v>
      </c>
      <c r="Q327" s="29" t="str">
        <f t="shared" si="11"/>
        <v>수지로296번길 32</v>
      </c>
    </row>
    <row r="328" spans="7:17" ht="17.25" x14ac:dyDescent="0.3">
      <c r="G328" s="17" t="s">
        <v>25</v>
      </c>
      <c r="H328" s="18" t="s">
        <v>99</v>
      </c>
      <c r="I328" s="18"/>
      <c r="J328" s="18"/>
      <c r="K328" s="26" t="str">
        <f t="shared" si="9"/>
        <v>33</v>
      </c>
      <c r="L328" s="19">
        <v>5</v>
      </c>
      <c r="M328" s="19" t="s">
        <v>150</v>
      </c>
      <c r="N328" s="26" t="str">
        <f t="shared" si="10"/>
        <v>5지역 한국구역</v>
      </c>
      <c r="O328" s="18" t="s">
        <v>54</v>
      </c>
      <c r="P328" s="18" t="s">
        <v>55</v>
      </c>
      <c r="Q328" s="29" t="str">
        <f t="shared" si="11"/>
        <v>수지로296번길 33</v>
      </c>
    </row>
    <row r="329" spans="7:17" ht="17.25" x14ac:dyDescent="0.3">
      <c r="G329" s="17" t="s">
        <v>25</v>
      </c>
      <c r="H329" s="18" t="s">
        <v>115</v>
      </c>
      <c r="I329" s="18"/>
      <c r="J329" s="18"/>
      <c r="K329" s="26" t="str">
        <f t="shared" si="9"/>
        <v>34</v>
      </c>
      <c r="L329" s="19">
        <v>6</v>
      </c>
      <c r="M329" s="19" t="s">
        <v>149</v>
      </c>
      <c r="N329" s="26" t="str">
        <f t="shared" si="10"/>
        <v>6지역 주공1단지1구역</v>
      </c>
      <c r="O329" s="18" t="s">
        <v>54</v>
      </c>
      <c r="P329" s="18" t="s">
        <v>55</v>
      </c>
      <c r="Q329" s="29" t="str">
        <f t="shared" si="11"/>
        <v>수지로296번길 34</v>
      </c>
    </row>
    <row r="330" spans="7:17" ht="17.25" x14ac:dyDescent="0.3">
      <c r="G330" s="17" t="s">
        <v>25</v>
      </c>
      <c r="H330" s="18" t="s">
        <v>100</v>
      </c>
      <c r="I330" s="18"/>
      <c r="J330" s="18"/>
      <c r="K330" s="26" t="str">
        <f t="shared" si="9"/>
        <v>35</v>
      </c>
      <c r="L330" s="19">
        <v>5</v>
      </c>
      <c r="M330" s="19" t="s">
        <v>150</v>
      </c>
      <c r="N330" s="26" t="str">
        <f t="shared" si="10"/>
        <v>5지역 한국구역</v>
      </c>
      <c r="O330" s="18" t="s">
        <v>54</v>
      </c>
      <c r="P330" s="18" t="s">
        <v>55</v>
      </c>
      <c r="Q330" s="29" t="str">
        <f t="shared" si="11"/>
        <v>수지로296번길 35</v>
      </c>
    </row>
    <row r="331" spans="7:17" ht="17.25" x14ac:dyDescent="0.3">
      <c r="G331" s="17" t="s">
        <v>25</v>
      </c>
      <c r="H331" s="18" t="s">
        <v>116</v>
      </c>
      <c r="I331" s="18"/>
      <c r="J331" s="18"/>
      <c r="K331" s="26" t="str">
        <f t="shared" si="9"/>
        <v>36</v>
      </c>
      <c r="L331" s="19">
        <v>6</v>
      </c>
      <c r="M331" s="19" t="s">
        <v>149</v>
      </c>
      <c r="N331" s="26" t="str">
        <f t="shared" si="10"/>
        <v>6지역 주공1단지1구역</v>
      </c>
      <c r="O331" s="18" t="s">
        <v>54</v>
      </c>
      <c r="P331" s="18" t="s">
        <v>55</v>
      </c>
      <c r="Q331" s="29" t="str">
        <f t="shared" si="11"/>
        <v>수지로296번길 36</v>
      </c>
    </row>
    <row r="332" spans="7:17" ht="17.25" x14ac:dyDescent="0.3">
      <c r="G332" s="17" t="s">
        <v>25</v>
      </c>
      <c r="H332" s="18" t="s">
        <v>101</v>
      </c>
      <c r="I332" s="18"/>
      <c r="J332" s="18"/>
      <c r="K332" s="26" t="str">
        <f t="shared" si="9"/>
        <v>37</v>
      </c>
      <c r="L332" s="19">
        <v>5</v>
      </c>
      <c r="M332" s="19" t="s">
        <v>150</v>
      </c>
      <c r="N332" s="26" t="str">
        <f t="shared" si="10"/>
        <v>5지역 한국구역</v>
      </c>
      <c r="O332" s="18" t="s">
        <v>54</v>
      </c>
      <c r="P332" s="18" t="s">
        <v>55</v>
      </c>
      <c r="Q332" s="29" t="str">
        <f t="shared" si="11"/>
        <v>수지로296번길 37</v>
      </c>
    </row>
    <row r="333" spans="7:17" ht="17.25" x14ac:dyDescent="0.3">
      <c r="G333" s="17" t="s">
        <v>25</v>
      </c>
      <c r="H333" s="18" t="s">
        <v>102</v>
      </c>
      <c r="I333" s="18"/>
      <c r="J333" s="18"/>
      <c r="K333" s="26" t="str">
        <f t="shared" si="9"/>
        <v>39</v>
      </c>
      <c r="L333" s="19">
        <v>5</v>
      </c>
      <c r="M333" s="19" t="s">
        <v>150</v>
      </c>
      <c r="N333" s="26" t="str">
        <f t="shared" si="10"/>
        <v>5지역 한국구역</v>
      </c>
      <c r="O333" s="18" t="s">
        <v>54</v>
      </c>
      <c r="P333" s="18" t="s">
        <v>55</v>
      </c>
      <c r="Q333" s="29" t="str">
        <f t="shared" si="11"/>
        <v>수지로296번길 39</v>
      </c>
    </row>
    <row r="334" spans="7:17" ht="17.25" x14ac:dyDescent="0.3">
      <c r="G334" s="17" t="s">
        <v>25</v>
      </c>
      <c r="H334" s="18" t="s">
        <v>151</v>
      </c>
      <c r="I334" s="18"/>
      <c r="J334" s="18"/>
      <c r="K334" s="26" t="str">
        <f t="shared" si="9"/>
        <v>41</v>
      </c>
      <c r="L334" s="19">
        <v>5</v>
      </c>
      <c r="M334" s="19" t="s">
        <v>150</v>
      </c>
      <c r="N334" s="26" t="str">
        <f t="shared" si="10"/>
        <v>5지역 한국구역</v>
      </c>
      <c r="O334" s="18" t="s">
        <v>54</v>
      </c>
      <c r="P334" s="18" t="s">
        <v>55</v>
      </c>
      <c r="Q334" s="29" t="str">
        <f t="shared" si="11"/>
        <v>수지로296번길 41</v>
      </c>
    </row>
    <row r="335" spans="7:17" ht="17.25" x14ac:dyDescent="0.3">
      <c r="G335" s="17" t="s">
        <v>25</v>
      </c>
      <c r="H335" s="18" t="s">
        <v>118</v>
      </c>
      <c r="I335" s="18"/>
      <c r="J335" s="18"/>
      <c r="K335" s="26" t="str">
        <f t="shared" si="9"/>
        <v>52</v>
      </c>
      <c r="L335" s="19">
        <v>8</v>
      </c>
      <c r="M335" s="19" t="s">
        <v>128</v>
      </c>
      <c r="N335" s="26" t="str">
        <f t="shared" si="10"/>
        <v>8지역 주공9단지2구역</v>
      </c>
      <c r="O335" s="18" t="s">
        <v>54</v>
      </c>
      <c r="P335" s="18" t="s">
        <v>55</v>
      </c>
      <c r="Q335" s="29" t="str">
        <f t="shared" si="11"/>
        <v>수지로296번길 52</v>
      </c>
    </row>
    <row r="336" spans="7:17" ht="17.25" x14ac:dyDescent="0.3">
      <c r="G336" s="17" t="s">
        <v>25</v>
      </c>
      <c r="H336" s="18" t="s">
        <v>152</v>
      </c>
      <c r="I336" s="18"/>
      <c r="J336" s="18"/>
      <c r="K336" s="26" t="str">
        <f t="shared" si="9"/>
        <v>54</v>
      </c>
      <c r="L336" s="19">
        <v>8</v>
      </c>
      <c r="M336" s="19" t="s">
        <v>128</v>
      </c>
      <c r="N336" s="26" t="str">
        <f t="shared" si="10"/>
        <v>8지역 주공9단지2구역</v>
      </c>
      <c r="O336" s="18" t="s">
        <v>54</v>
      </c>
      <c r="P336" s="18" t="s">
        <v>55</v>
      </c>
      <c r="Q336" s="29" t="str">
        <f t="shared" si="11"/>
        <v>수지로296번길 54</v>
      </c>
    </row>
    <row r="337" spans="7:17" ht="17.25" x14ac:dyDescent="0.3">
      <c r="G337" s="17" t="s">
        <v>25</v>
      </c>
      <c r="H337" s="18" t="s">
        <v>119</v>
      </c>
      <c r="I337" s="18"/>
      <c r="J337" s="18"/>
      <c r="K337" s="26" t="str">
        <f t="shared" si="9"/>
        <v>56</v>
      </c>
      <c r="L337" s="19">
        <v>8</v>
      </c>
      <c r="M337" s="19" t="s">
        <v>128</v>
      </c>
      <c r="N337" s="26" t="str">
        <f t="shared" si="10"/>
        <v>8지역 주공9단지2구역</v>
      </c>
      <c r="O337" s="18" t="s">
        <v>54</v>
      </c>
      <c r="P337" s="18" t="s">
        <v>55</v>
      </c>
      <c r="Q337" s="29" t="str">
        <f t="shared" si="11"/>
        <v>수지로296번길 56</v>
      </c>
    </row>
    <row r="338" spans="7:17" ht="17.25" x14ac:dyDescent="0.3">
      <c r="G338" s="17" t="s">
        <v>25</v>
      </c>
      <c r="H338" s="18" t="s">
        <v>153</v>
      </c>
      <c r="I338" s="18"/>
      <c r="J338" s="18"/>
      <c r="K338" s="26" t="str">
        <f t="shared" si="9"/>
        <v>58</v>
      </c>
      <c r="L338" s="19">
        <v>8</v>
      </c>
      <c r="M338" s="19" t="s">
        <v>128</v>
      </c>
      <c r="N338" s="26" t="str">
        <f t="shared" si="10"/>
        <v>8지역 주공9단지2구역</v>
      </c>
      <c r="O338" s="18" t="s">
        <v>54</v>
      </c>
      <c r="P338" s="18" t="s">
        <v>55</v>
      </c>
      <c r="Q338" s="29" t="str">
        <f t="shared" si="11"/>
        <v>수지로296번길 58</v>
      </c>
    </row>
    <row r="339" spans="7:17" ht="17.25" x14ac:dyDescent="0.3">
      <c r="G339" s="17" t="s">
        <v>26</v>
      </c>
      <c r="H339" s="18" t="s">
        <v>104</v>
      </c>
      <c r="I339" s="18" t="s">
        <v>58</v>
      </c>
      <c r="J339" s="18" t="s">
        <v>154</v>
      </c>
      <c r="K339" s="26" t="str">
        <f t="shared" si="9"/>
        <v>18, 현대 101동-104동</v>
      </c>
      <c r="L339" s="19">
        <v>5</v>
      </c>
      <c r="M339" s="19" t="s">
        <v>155</v>
      </c>
      <c r="N339" s="26" t="str">
        <f t="shared" si="10"/>
        <v>5지역 현대1구역</v>
      </c>
      <c r="O339" s="18" t="s">
        <v>54</v>
      </c>
      <c r="P339" s="18" t="s">
        <v>55</v>
      </c>
      <c r="Q339" s="29" t="str">
        <f t="shared" si="11"/>
        <v>수지로342번길 18, 현대 101동-104동</v>
      </c>
    </row>
    <row r="340" spans="7:17" ht="17.25" x14ac:dyDescent="0.3">
      <c r="G340" s="17" t="s">
        <v>26</v>
      </c>
      <c r="H340" s="18" t="s">
        <v>104</v>
      </c>
      <c r="I340" s="18" t="s">
        <v>58</v>
      </c>
      <c r="J340" s="18" t="s">
        <v>156</v>
      </c>
      <c r="K340" s="26" t="str">
        <f t="shared" si="9"/>
        <v>18, 현대 105동-107동</v>
      </c>
      <c r="L340" s="19">
        <v>5</v>
      </c>
      <c r="M340" s="19" t="s">
        <v>157</v>
      </c>
      <c r="N340" s="26" t="str">
        <f t="shared" si="10"/>
        <v>5지역 현대2구역</v>
      </c>
      <c r="O340" s="18" t="s">
        <v>54</v>
      </c>
      <c r="P340" s="18" t="s">
        <v>55</v>
      </c>
      <c r="Q340" s="29" t="str">
        <f t="shared" si="11"/>
        <v>수지로342번길 18, 현대 105동-107동</v>
      </c>
    </row>
    <row r="341" spans="7:17" ht="17.25" x14ac:dyDescent="0.3">
      <c r="G341" s="17" t="s">
        <v>26</v>
      </c>
      <c r="H341" s="18" t="s">
        <v>104</v>
      </c>
      <c r="I341" s="18" t="s">
        <v>58</v>
      </c>
      <c r="J341" s="18" t="s">
        <v>158</v>
      </c>
      <c r="K341" s="26" t="str">
        <f t="shared" si="9"/>
        <v>18, 현대 108동-112동</v>
      </c>
      <c r="L341" s="19">
        <v>5</v>
      </c>
      <c r="M341" s="19" t="s">
        <v>159</v>
      </c>
      <c r="N341" s="26" t="str">
        <f t="shared" si="10"/>
        <v>5지역 현대3구역</v>
      </c>
      <c r="O341" s="18" t="s">
        <v>54</v>
      </c>
      <c r="P341" s="18" t="s">
        <v>55</v>
      </c>
      <c r="Q341" s="29" t="str">
        <f t="shared" si="11"/>
        <v>수지로342번길 18, 현대 108동-112동</v>
      </c>
    </row>
    <row r="342" spans="7:17" ht="17.25" x14ac:dyDescent="0.3">
      <c r="G342" s="17" t="s">
        <v>27</v>
      </c>
      <c r="H342" s="18" t="s">
        <v>88</v>
      </c>
      <c r="I342" s="18" t="s">
        <v>58</v>
      </c>
      <c r="J342" s="18" t="s">
        <v>160</v>
      </c>
      <c r="K342" s="26" t="str">
        <f t="shared" si="9"/>
        <v>13, 삼성1차 101동-103동</v>
      </c>
      <c r="L342" s="19">
        <v>1</v>
      </c>
      <c r="M342" s="19" t="s">
        <v>161</v>
      </c>
      <c r="N342" s="26" t="str">
        <f t="shared" si="10"/>
        <v>1지역 삼성1차1구역</v>
      </c>
      <c r="O342" s="18" t="s">
        <v>54</v>
      </c>
      <c r="P342" s="18" t="s">
        <v>55</v>
      </c>
      <c r="Q342" s="29" t="str">
        <f t="shared" si="11"/>
        <v>수풍로 13, 삼성1차 101동-103동</v>
      </c>
    </row>
    <row r="343" spans="7:17" ht="17.25" x14ac:dyDescent="0.3">
      <c r="G343" s="17" t="s">
        <v>27</v>
      </c>
      <c r="H343" s="18" t="s">
        <v>88</v>
      </c>
      <c r="I343" s="18" t="s">
        <v>58</v>
      </c>
      <c r="J343" s="18" t="s">
        <v>162</v>
      </c>
      <c r="K343" s="26" t="str">
        <f t="shared" si="9"/>
        <v>13, 삼성1차 104동-106동</v>
      </c>
      <c r="L343" s="19">
        <v>1</v>
      </c>
      <c r="M343" s="19" t="s">
        <v>163</v>
      </c>
      <c r="N343" s="26" t="str">
        <f t="shared" si="10"/>
        <v>1지역 삼성1차2구역</v>
      </c>
      <c r="O343" s="18" t="s">
        <v>54</v>
      </c>
      <c r="P343" s="18" t="s">
        <v>55</v>
      </c>
      <c r="Q343" s="29" t="str">
        <f t="shared" si="11"/>
        <v>수풍로 13, 삼성1차 104동-106동</v>
      </c>
    </row>
    <row r="344" spans="7:17" ht="17.25" x14ac:dyDescent="0.3">
      <c r="G344" s="17" t="s">
        <v>27</v>
      </c>
      <c r="H344" s="18" t="s">
        <v>89</v>
      </c>
      <c r="I344" s="18"/>
      <c r="J344" s="18"/>
      <c r="K344" s="26" t="str">
        <f t="shared" si="9"/>
        <v>14</v>
      </c>
      <c r="L344" s="19">
        <v>2</v>
      </c>
      <c r="M344" s="19" t="s">
        <v>164</v>
      </c>
      <c r="N344" s="26" t="str">
        <f t="shared" si="10"/>
        <v>2지역 보원구역</v>
      </c>
      <c r="O344" s="18" t="s">
        <v>54</v>
      </c>
      <c r="P344" s="18" t="s">
        <v>55</v>
      </c>
      <c r="Q344" s="29" t="str">
        <f t="shared" si="11"/>
        <v>수풍로 14</v>
      </c>
    </row>
    <row r="345" spans="7:17" ht="17.25" x14ac:dyDescent="0.3">
      <c r="G345" s="17" t="s">
        <v>27</v>
      </c>
      <c r="H345" s="18" t="s">
        <v>91</v>
      </c>
      <c r="I345" s="18" t="s">
        <v>58</v>
      </c>
      <c r="J345" s="18" t="s">
        <v>165</v>
      </c>
      <c r="K345" s="26" t="str">
        <f t="shared" si="9"/>
        <v>16, 보원아파트</v>
      </c>
      <c r="L345" s="19">
        <v>2</v>
      </c>
      <c r="M345" s="19" t="s">
        <v>164</v>
      </c>
      <c r="N345" s="26" t="str">
        <f t="shared" si="10"/>
        <v>2지역 보원구역</v>
      </c>
      <c r="O345" s="18" t="s">
        <v>54</v>
      </c>
      <c r="P345" s="18" t="s">
        <v>55</v>
      </c>
      <c r="Q345" s="29" t="str">
        <f t="shared" si="11"/>
        <v>수풍로 16, 보원아파트</v>
      </c>
    </row>
    <row r="346" spans="7:17" ht="17.25" x14ac:dyDescent="0.3">
      <c r="G346" s="17" t="s">
        <v>27</v>
      </c>
      <c r="H346" s="18" t="s">
        <v>112</v>
      </c>
      <c r="I346" s="18"/>
      <c r="J346" s="18"/>
      <c r="K346" s="26" t="str">
        <f t="shared" si="9"/>
        <v>28</v>
      </c>
      <c r="L346" s="19">
        <v>2</v>
      </c>
      <c r="M346" s="19" t="s">
        <v>164</v>
      </c>
      <c r="N346" s="26" t="str">
        <f t="shared" si="10"/>
        <v>2지역 보원구역</v>
      </c>
      <c r="O346" s="18" t="s">
        <v>54</v>
      </c>
      <c r="P346" s="18" t="s">
        <v>55</v>
      </c>
      <c r="Q346" s="29" t="str">
        <f t="shared" si="11"/>
        <v>수풍로 28</v>
      </c>
    </row>
    <row r="347" spans="7:17" ht="17.25" x14ac:dyDescent="0.3">
      <c r="G347" s="17" t="s">
        <v>27</v>
      </c>
      <c r="H347" s="18" t="s">
        <v>121</v>
      </c>
      <c r="I347" s="18" t="s">
        <v>58</v>
      </c>
      <c r="J347" s="18" t="s">
        <v>166</v>
      </c>
      <c r="K347" s="26" t="str">
        <f t="shared" ref="K347:K413" si="12">H347&amp;I347&amp;J347</f>
        <v>38, 2차삼성래미안</v>
      </c>
      <c r="L347" s="19">
        <v>2</v>
      </c>
      <c r="M347" s="19" t="s">
        <v>167</v>
      </c>
      <c r="N347" s="26" t="str">
        <f t="shared" ref="N347:N413" si="13">L347&amp;O347&amp;" "&amp;M347&amp;P347</f>
        <v>2지역 삼성2차구역</v>
      </c>
      <c r="O347" s="18" t="s">
        <v>54</v>
      </c>
      <c r="P347" s="18" t="s">
        <v>55</v>
      </c>
      <c r="Q347" s="29" t="str">
        <f t="shared" ref="Q347:Q413" si="14">G347&amp; " "&amp;K347</f>
        <v>수풍로 38, 2차삼성래미안</v>
      </c>
    </row>
    <row r="348" spans="7:17" ht="17.25" x14ac:dyDescent="0.3">
      <c r="G348" s="17" t="s">
        <v>27</v>
      </c>
      <c r="H348" s="18" t="s">
        <v>168</v>
      </c>
      <c r="I348" s="18" t="s">
        <v>58</v>
      </c>
      <c r="J348" s="18" t="s">
        <v>169</v>
      </c>
      <c r="K348" s="26" t="str">
        <f t="shared" si="12"/>
        <v>47, 동문아파트</v>
      </c>
      <c r="L348" s="19">
        <v>2</v>
      </c>
      <c r="M348" s="19" t="s">
        <v>170</v>
      </c>
      <c r="N348" s="26" t="str">
        <f t="shared" si="13"/>
        <v>2지역 동문구역</v>
      </c>
      <c r="O348" s="18" t="s">
        <v>54</v>
      </c>
      <c r="P348" s="18" t="s">
        <v>55</v>
      </c>
      <c r="Q348" s="29" t="str">
        <f t="shared" si="14"/>
        <v>수풍로 47, 동문아파트</v>
      </c>
    </row>
    <row r="349" spans="7:17" ht="17.25" x14ac:dyDescent="0.3">
      <c r="G349" s="17" t="s">
        <v>27</v>
      </c>
      <c r="H349" s="18" t="s">
        <v>171</v>
      </c>
      <c r="I349" s="18"/>
      <c r="J349" s="18"/>
      <c r="K349" s="26" t="str">
        <f t="shared" si="12"/>
        <v>53</v>
      </c>
      <c r="L349" s="19">
        <v>2</v>
      </c>
      <c r="M349" s="19" t="s">
        <v>170</v>
      </c>
      <c r="N349" s="26" t="str">
        <f t="shared" si="13"/>
        <v>2지역 동문구역</v>
      </c>
      <c r="O349" s="18" t="s">
        <v>54</v>
      </c>
      <c r="P349" s="18" t="s">
        <v>55</v>
      </c>
      <c r="Q349" s="29" t="str">
        <f t="shared" si="14"/>
        <v>수풍로 53</v>
      </c>
    </row>
    <row r="350" spans="7:17" ht="17.25" x14ac:dyDescent="0.3">
      <c r="G350" s="17" t="s">
        <v>27</v>
      </c>
      <c r="H350" s="18" t="s">
        <v>172</v>
      </c>
      <c r="I350" s="18" t="s">
        <v>58</v>
      </c>
      <c r="J350" s="18" t="s">
        <v>173</v>
      </c>
      <c r="K350" s="26" t="str">
        <f t="shared" si="12"/>
        <v>62, 씨제이빌리지</v>
      </c>
      <c r="L350" s="19">
        <v>3</v>
      </c>
      <c r="M350" s="19" t="s">
        <v>174</v>
      </c>
      <c r="N350" s="26" t="str">
        <f t="shared" si="13"/>
        <v>3지역 삼성4차2구역</v>
      </c>
      <c r="O350" s="18" t="s">
        <v>54</v>
      </c>
      <c r="P350" s="18" t="s">
        <v>55</v>
      </c>
      <c r="Q350" s="29" t="str">
        <f t="shared" si="14"/>
        <v>수풍로 62, 씨제이빌리지</v>
      </c>
    </row>
    <row r="351" spans="7:17" ht="17.25" x14ac:dyDescent="0.3">
      <c r="G351" s="17" t="s">
        <v>27</v>
      </c>
      <c r="H351" s="18" t="s">
        <v>175</v>
      </c>
      <c r="I351" s="18" t="s">
        <v>58</v>
      </c>
      <c r="J351" s="18" t="s">
        <v>176</v>
      </c>
      <c r="K351" s="26" t="str">
        <f t="shared" si="12"/>
        <v>90, 삼성4차 101동-104동</v>
      </c>
      <c r="L351" s="19">
        <v>3</v>
      </c>
      <c r="M351" s="19" t="s">
        <v>177</v>
      </c>
      <c r="N351" s="26" t="str">
        <f t="shared" si="13"/>
        <v>3지역 삼성4차1구역</v>
      </c>
      <c r="O351" s="18" t="s">
        <v>54</v>
      </c>
      <c r="P351" s="18" t="s">
        <v>55</v>
      </c>
      <c r="Q351" s="29" t="str">
        <f t="shared" si="14"/>
        <v>수풍로 90, 삼성4차 101동-104동</v>
      </c>
    </row>
    <row r="352" spans="7:17" ht="17.25" x14ac:dyDescent="0.3">
      <c r="G352" s="17" t="s">
        <v>27</v>
      </c>
      <c r="H352" s="18" t="s">
        <v>175</v>
      </c>
      <c r="I352" s="18" t="s">
        <v>58</v>
      </c>
      <c r="J352" s="18" t="s">
        <v>178</v>
      </c>
      <c r="K352" s="26" t="str">
        <f t="shared" si="12"/>
        <v>90, 삼성4차 105동-109동</v>
      </c>
      <c r="L352" s="19">
        <v>3</v>
      </c>
      <c r="M352" s="19" t="s">
        <v>174</v>
      </c>
      <c r="N352" s="26" t="str">
        <f t="shared" si="13"/>
        <v>3지역 삼성4차2구역</v>
      </c>
      <c r="O352" s="18" t="s">
        <v>54</v>
      </c>
      <c r="P352" s="18" t="s">
        <v>55</v>
      </c>
      <c r="Q352" s="29" t="str">
        <f t="shared" si="14"/>
        <v>수풍로 90, 삼성4차 105동-109동</v>
      </c>
    </row>
    <row r="353" spans="7:17" ht="17.25" x14ac:dyDescent="0.3">
      <c r="G353" s="17" t="s">
        <v>27</v>
      </c>
      <c r="H353" s="18" t="s">
        <v>179</v>
      </c>
      <c r="I353" s="18"/>
      <c r="J353" s="18"/>
      <c r="K353" s="26" t="str">
        <f t="shared" si="12"/>
        <v>108</v>
      </c>
      <c r="L353" s="19" t="s">
        <v>69</v>
      </c>
      <c r="M353" s="19" t="s">
        <v>70</v>
      </c>
      <c r="N353" s="26" t="str">
        <f t="shared" si="13"/>
        <v>동천성당관할지역 _구역</v>
      </c>
      <c r="O353" s="18" t="s">
        <v>54</v>
      </c>
      <c r="P353" s="18" t="s">
        <v>55</v>
      </c>
      <c r="Q353" s="29" t="str">
        <f t="shared" si="14"/>
        <v>수풍로 108</v>
      </c>
    </row>
    <row r="354" spans="7:17" ht="17.25" x14ac:dyDescent="0.3">
      <c r="G354" s="17" t="s">
        <v>27</v>
      </c>
      <c r="H354" s="18" t="s">
        <v>180</v>
      </c>
      <c r="I354" s="18" t="s">
        <v>66</v>
      </c>
      <c r="J354" s="18" t="s">
        <v>77</v>
      </c>
      <c r="K354" s="26" t="str">
        <f t="shared" si="12"/>
        <v>110-2</v>
      </c>
      <c r="L354" s="19" t="s">
        <v>69</v>
      </c>
      <c r="M354" s="19" t="s">
        <v>70</v>
      </c>
      <c r="N354" s="26" t="str">
        <f t="shared" si="13"/>
        <v>동천성당관할지역 _구역</v>
      </c>
      <c r="O354" s="18" t="s">
        <v>54</v>
      </c>
      <c r="P354" s="18" t="s">
        <v>55</v>
      </c>
      <c r="Q354" s="29" t="str">
        <f t="shared" si="14"/>
        <v>수풍로 110-2</v>
      </c>
    </row>
    <row r="355" spans="7:17" ht="17.25" x14ac:dyDescent="0.3">
      <c r="G355" s="17" t="s">
        <v>27</v>
      </c>
      <c r="H355" s="18" t="s">
        <v>180</v>
      </c>
      <c r="I355" s="18" t="s">
        <v>66</v>
      </c>
      <c r="J355" s="18" t="s">
        <v>93</v>
      </c>
      <c r="K355" s="26" t="str">
        <f t="shared" si="12"/>
        <v>110-5</v>
      </c>
      <c r="L355" s="19" t="s">
        <v>69</v>
      </c>
      <c r="M355" s="19" t="s">
        <v>70</v>
      </c>
      <c r="N355" s="26" t="str">
        <f t="shared" si="13"/>
        <v>동천성당관할지역 _구역</v>
      </c>
      <c r="O355" s="18" t="s">
        <v>54</v>
      </c>
      <c r="P355" s="18" t="s">
        <v>55</v>
      </c>
      <c r="Q355" s="29" t="str">
        <f t="shared" si="14"/>
        <v>수풍로 110-5</v>
      </c>
    </row>
    <row r="356" spans="7:17" ht="17.25" x14ac:dyDescent="0.3">
      <c r="G356" s="17" t="s">
        <v>27</v>
      </c>
      <c r="H356" s="18" t="s">
        <v>180</v>
      </c>
      <c r="I356" s="18" t="s">
        <v>66</v>
      </c>
      <c r="J356" s="18" t="s">
        <v>79</v>
      </c>
      <c r="K356" s="26" t="str">
        <f t="shared" si="12"/>
        <v>110-6</v>
      </c>
      <c r="L356" s="19" t="s">
        <v>69</v>
      </c>
      <c r="M356" s="19" t="s">
        <v>70</v>
      </c>
      <c r="N356" s="26" t="str">
        <f t="shared" si="13"/>
        <v>동천성당관할지역 _구역</v>
      </c>
      <c r="O356" s="18" t="s">
        <v>54</v>
      </c>
      <c r="P356" s="18" t="s">
        <v>55</v>
      </c>
      <c r="Q356" s="29" t="str">
        <f t="shared" si="14"/>
        <v>수풍로 110-6</v>
      </c>
    </row>
    <row r="357" spans="7:17" ht="17.25" x14ac:dyDescent="0.3">
      <c r="G357" s="17" t="s">
        <v>27</v>
      </c>
      <c r="H357" s="18" t="s">
        <v>180</v>
      </c>
      <c r="I357" s="18" t="s">
        <v>66</v>
      </c>
      <c r="J357" s="18" t="s">
        <v>83</v>
      </c>
      <c r="K357" s="26" t="str">
        <f t="shared" si="12"/>
        <v>110-8</v>
      </c>
      <c r="L357" s="19" t="s">
        <v>69</v>
      </c>
      <c r="M357" s="19" t="s">
        <v>70</v>
      </c>
      <c r="N357" s="26" t="str">
        <f t="shared" si="13"/>
        <v>동천성당관할지역 _구역</v>
      </c>
      <c r="O357" s="18" t="s">
        <v>54</v>
      </c>
      <c r="P357" s="18" t="s">
        <v>55</v>
      </c>
      <c r="Q357" s="29" t="str">
        <f t="shared" si="14"/>
        <v>수풍로 110-8</v>
      </c>
    </row>
    <row r="358" spans="7:17" ht="17.25" x14ac:dyDescent="0.3">
      <c r="G358" s="17" t="s">
        <v>27</v>
      </c>
      <c r="H358" s="18" t="s">
        <v>180</v>
      </c>
      <c r="I358" s="18" t="s">
        <v>66</v>
      </c>
      <c r="J358" s="18" t="s">
        <v>84</v>
      </c>
      <c r="K358" s="26" t="str">
        <f t="shared" si="12"/>
        <v>110-9</v>
      </c>
      <c r="L358" s="19" t="s">
        <v>69</v>
      </c>
      <c r="M358" s="19" t="s">
        <v>70</v>
      </c>
      <c r="N358" s="26" t="str">
        <f t="shared" si="13"/>
        <v>동천성당관할지역 _구역</v>
      </c>
      <c r="O358" s="18" t="s">
        <v>54</v>
      </c>
      <c r="P358" s="18" t="s">
        <v>55</v>
      </c>
      <c r="Q358" s="29" t="str">
        <f t="shared" si="14"/>
        <v>수풍로 110-9</v>
      </c>
    </row>
    <row r="359" spans="7:17" ht="17.25" x14ac:dyDescent="0.3">
      <c r="G359" s="17" t="s">
        <v>27</v>
      </c>
      <c r="H359" s="18" t="s">
        <v>180</v>
      </c>
      <c r="I359" s="18" t="s">
        <v>66</v>
      </c>
      <c r="J359" s="18" t="s">
        <v>86</v>
      </c>
      <c r="K359" s="26" t="str">
        <f t="shared" si="12"/>
        <v>110-11</v>
      </c>
      <c r="L359" s="19" t="s">
        <v>69</v>
      </c>
      <c r="M359" s="19" t="s">
        <v>70</v>
      </c>
      <c r="N359" s="26" t="str">
        <f t="shared" si="13"/>
        <v>동천성당관할지역 _구역</v>
      </c>
      <c r="O359" s="18" t="s">
        <v>54</v>
      </c>
      <c r="P359" s="18" t="s">
        <v>55</v>
      </c>
      <c r="Q359" s="29" t="str">
        <f t="shared" si="14"/>
        <v>수풍로 110-11</v>
      </c>
    </row>
    <row r="360" spans="7:17" ht="17.25" x14ac:dyDescent="0.3">
      <c r="G360" s="17" t="s">
        <v>27</v>
      </c>
      <c r="H360" s="18" t="s">
        <v>180</v>
      </c>
      <c r="I360" s="18" t="s">
        <v>66</v>
      </c>
      <c r="J360" s="18" t="s">
        <v>87</v>
      </c>
      <c r="K360" s="26" t="str">
        <f t="shared" si="12"/>
        <v>110-12</v>
      </c>
      <c r="L360" s="19" t="s">
        <v>69</v>
      </c>
      <c r="M360" s="19" t="s">
        <v>70</v>
      </c>
      <c r="N360" s="26" t="str">
        <f t="shared" si="13"/>
        <v>동천성당관할지역 _구역</v>
      </c>
      <c r="O360" s="18" t="s">
        <v>54</v>
      </c>
      <c r="P360" s="18" t="s">
        <v>55</v>
      </c>
      <c r="Q360" s="29" t="str">
        <f t="shared" si="14"/>
        <v>수풍로 110-12</v>
      </c>
    </row>
    <row r="361" spans="7:17" ht="17.25" x14ac:dyDescent="0.3">
      <c r="G361" s="17" t="s">
        <v>27</v>
      </c>
      <c r="H361" s="18" t="s">
        <v>180</v>
      </c>
      <c r="I361" s="18" t="s">
        <v>66</v>
      </c>
      <c r="J361" s="18" t="s">
        <v>90</v>
      </c>
      <c r="K361" s="26" t="str">
        <f t="shared" si="12"/>
        <v>110-15</v>
      </c>
      <c r="L361" s="19" t="s">
        <v>69</v>
      </c>
      <c r="M361" s="19" t="s">
        <v>70</v>
      </c>
      <c r="N361" s="26" t="str">
        <f t="shared" si="13"/>
        <v>동천성당관할지역 _구역</v>
      </c>
      <c r="O361" s="18" t="s">
        <v>54</v>
      </c>
      <c r="P361" s="18" t="s">
        <v>55</v>
      </c>
      <c r="Q361" s="29" t="str">
        <f t="shared" si="14"/>
        <v>수풍로 110-15</v>
      </c>
    </row>
    <row r="362" spans="7:17" ht="17.25" x14ac:dyDescent="0.3">
      <c r="G362" s="17" t="s">
        <v>27</v>
      </c>
      <c r="H362" s="18" t="s">
        <v>180</v>
      </c>
      <c r="I362" s="18" t="s">
        <v>66</v>
      </c>
      <c r="J362" s="18" t="s">
        <v>91</v>
      </c>
      <c r="K362" s="26" t="str">
        <f t="shared" si="12"/>
        <v>110-16</v>
      </c>
      <c r="L362" s="19" t="s">
        <v>69</v>
      </c>
      <c r="M362" s="19" t="s">
        <v>70</v>
      </c>
      <c r="N362" s="26" t="str">
        <f t="shared" si="13"/>
        <v>동천성당관할지역 _구역</v>
      </c>
      <c r="O362" s="18" t="s">
        <v>54</v>
      </c>
      <c r="P362" s="18" t="s">
        <v>55</v>
      </c>
      <c r="Q362" s="29" t="str">
        <f t="shared" si="14"/>
        <v>수풍로 110-16</v>
      </c>
    </row>
    <row r="363" spans="7:17" ht="17.25" x14ac:dyDescent="0.3">
      <c r="G363" s="17" t="s">
        <v>27</v>
      </c>
      <c r="H363" s="18" t="s">
        <v>180</v>
      </c>
      <c r="I363" s="18" t="s">
        <v>66</v>
      </c>
      <c r="J363" s="18" t="s">
        <v>92</v>
      </c>
      <c r="K363" s="26" t="str">
        <f t="shared" si="12"/>
        <v>110-17</v>
      </c>
      <c r="L363" s="19" t="s">
        <v>69</v>
      </c>
      <c r="M363" s="19" t="s">
        <v>70</v>
      </c>
      <c r="N363" s="26" t="str">
        <f t="shared" si="13"/>
        <v>동천성당관할지역 _구역</v>
      </c>
      <c r="O363" s="18" t="s">
        <v>54</v>
      </c>
      <c r="P363" s="18" t="s">
        <v>55</v>
      </c>
      <c r="Q363" s="29" t="str">
        <f t="shared" si="14"/>
        <v>수풍로 110-17</v>
      </c>
    </row>
    <row r="364" spans="7:17" ht="17.25" x14ac:dyDescent="0.3">
      <c r="G364" s="17" t="s">
        <v>27</v>
      </c>
      <c r="H364" s="18" t="s">
        <v>180</v>
      </c>
      <c r="I364" s="18" t="s">
        <v>66</v>
      </c>
      <c r="J364" s="18" t="s">
        <v>104</v>
      </c>
      <c r="K364" s="26" t="str">
        <f t="shared" si="12"/>
        <v>110-18</v>
      </c>
      <c r="L364" s="19" t="s">
        <v>69</v>
      </c>
      <c r="M364" s="19" t="s">
        <v>70</v>
      </c>
      <c r="N364" s="26" t="str">
        <f t="shared" si="13"/>
        <v>동천성당관할지역 _구역</v>
      </c>
      <c r="O364" s="18" t="s">
        <v>54</v>
      </c>
      <c r="P364" s="18" t="s">
        <v>55</v>
      </c>
      <c r="Q364" s="29" t="str">
        <f t="shared" si="14"/>
        <v>수풍로 110-18</v>
      </c>
    </row>
    <row r="365" spans="7:17" ht="17.25" x14ac:dyDescent="0.3">
      <c r="G365" s="17" t="s">
        <v>27</v>
      </c>
      <c r="H365" s="18" t="s">
        <v>180</v>
      </c>
      <c r="I365" s="18" t="s">
        <v>66</v>
      </c>
      <c r="J365" s="18" t="s">
        <v>107</v>
      </c>
      <c r="K365" s="26" t="str">
        <f t="shared" si="12"/>
        <v>110-20</v>
      </c>
      <c r="L365" s="19" t="s">
        <v>69</v>
      </c>
      <c r="M365" s="19" t="s">
        <v>70</v>
      </c>
      <c r="N365" s="26" t="str">
        <f t="shared" si="13"/>
        <v>동천성당관할지역 _구역</v>
      </c>
      <c r="O365" s="18" t="s">
        <v>54</v>
      </c>
      <c r="P365" s="18" t="s">
        <v>55</v>
      </c>
      <c r="Q365" s="29" t="str">
        <f t="shared" si="14"/>
        <v>수풍로 110-20</v>
      </c>
    </row>
    <row r="366" spans="7:17" ht="17.25" x14ac:dyDescent="0.3">
      <c r="G366" s="17" t="s">
        <v>27</v>
      </c>
      <c r="H366" s="18" t="s">
        <v>181</v>
      </c>
      <c r="I366" s="18"/>
      <c r="J366" s="18"/>
      <c r="K366" s="26" t="str">
        <f t="shared" si="12"/>
        <v>112</v>
      </c>
      <c r="L366" s="19" t="s">
        <v>69</v>
      </c>
      <c r="M366" s="19" t="s">
        <v>70</v>
      </c>
      <c r="N366" s="26" t="str">
        <f t="shared" si="13"/>
        <v>동천성당관할지역 _구역</v>
      </c>
      <c r="O366" s="18" t="s">
        <v>54</v>
      </c>
      <c r="P366" s="18" t="s">
        <v>55</v>
      </c>
      <c r="Q366" s="29" t="str">
        <f t="shared" si="14"/>
        <v>수풍로 112</v>
      </c>
    </row>
    <row r="367" spans="7:17" ht="17.25" x14ac:dyDescent="0.3">
      <c r="G367" s="17" t="s">
        <v>182</v>
      </c>
      <c r="H367" s="18" t="s">
        <v>109</v>
      </c>
      <c r="I367" s="18"/>
      <c r="J367" s="18"/>
      <c r="K367" s="26" t="str">
        <f t="shared" si="12"/>
        <v>23</v>
      </c>
      <c r="L367" s="19">
        <v>1</v>
      </c>
      <c r="M367" s="19" t="s">
        <v>183</v>
      </c>
      <c r="N367" s="26" t="str">
        <f t="shared" si="13"/>
        <v>1지역 건영구역</v>
      </c>
      <c r="O367" s="18" t="s">
        <v>54</v>
      </c>
      <c r="P367" s="18" t="s">
        <v>55</v>
      </c>
      <c r="Q367" s="29" t="str">
        <f t="shared" si="14"/>
        <v>수풍로23번길 23</v>
      </c>
    </row>
    <row r="368" spans="7:17" ht="17.25" x14ac:dyDescent="0.3">
      <c r="G368" s="17" t="s">
        <v>182</v>
      </c>
      <c r="H368" s="18" t="s">
        <v>110</v>
      </c>
      <c r="I368" s="18" t="s">
        <v>58</v>
      </c>
      <c r="J368" s="18" t="s">
        <v>184</v>
      </c>
      <c r="K368" s="26" t="str">
        <f t="shared" si="12"/>
        <v>25, 건영아파트</v>
      </c>
      <c r="L368" s="19">
        <v>1</v>
      </c>
      <c r="M368" s="19" t="s">
        <v>183</v>
      </c>
      <c r="N368" s="26" t="str">
        <f t="shared" si="13"/>
        <v>1지역 건영구역</v>
      </c>
      <c r="O368" s="18" t="s">
        <v>54</v>
      </c>
      <c r="P368" s="18" t="s">
        <v>55</v>
      </c>
      <c r="Q368" s="29" t="str">
        <f t="shared" si="14"/>
        <v>수풍로23번길 25, 건영아파트</v>
      </c>
    </row>
    <row r="369" spans="7:17" ht="17.25" x14ac:dyDescent="0.3">
      <c r="G369" s="17" t="s">
        <v>182</v>
      </c>
      <c r="H369" s="18" t="s">
        <v>185</v>
      </c>
      <c r="I369" s="34" t="s">
        <v>66</v>
      </c>
      <c r="J369" s="18" t="s">
        <v>186</v>
      </c>
      <c r="K369" s="26" t="str">
        <f t="shared" si="12"/>
        <v>34-1 광교산 더힐</v>
      </c>
      <c r="L369" s="19" t="s">
        <v>187</v>
      </c>
      <c r="M369" s="19" t="s">
        <v>192</v>
      </c>
      <c r="N369" s="26" t="str">
        <f t="shared" si="13"/>
        <v>1지역 아이파크2구역</v>
      </c>
      <c r="O369" s="18" t="s">
        <v>54</v>
      </c>
      <c r="P369" s="18" t="s">
        <v>55</v>
      </c>
      <c r="Q369" s="29" t="str">
        <f t="shared" si="14"/>
        <v>수풍로23번길 34-1 광교산 더힐</v>
      </c>
    </row>
    <row r="370" spans="7:17" ht="17.25" x14ac:dyDescent="0.3">
      <c r="G370" s="17" t="s">
        <v>28</v>
      </c>
      <c r="H370" s="18" t="s">
        <v>188</v>
      </c>
      <c r="I370" s="34" t="s">
        <v>58</v>
      </c>
      <c r="J370" s="18" t="s">
        <v>189</v>
      </c>
      <c r="K370" s="26" t="str">
        <f t="shared" si="12"/>
        <v>35,광교산아이파크 101동-109동</v>
      </c>
      <c r="L370" s="19" t="s">
        <v>187</v>
      </c>
      <c r="M370" s="19" t="s">
        <v>190</v>
      </c>
      <c r="N370" s="26" t="str">
        <f t="shared" si="13"/>
        <v>1지역 아이파크1구역</v>
      </c>
      <c r="O370" s="18" t="s">
        <v>54</v>
      </c>
      <c r="P370" s="18" t="s">
        <v>55</v>
      </c>
      <c r="Q370" s="29" t="str">
        <f t="shared" si="14"/>
        <v>수풍로23번길 35,광교산아이파크 101동-109동</v>
      </c>
    </row>
    <row r="371" spans="7:17" ht="17.25" x14ac:dyDescent="0.3">
      <c r="G371" s="17" t="s">
        <v>182</v>
      </c>
      <c r="H371" s="18" t="s">
        <v>188</v>
      </c>
      <c r="I371" s="18" t="s">
        <v>58</v>
      </c>
      <c r="J371" s="18" t="s">
        <v>191</v>
      </c>
      <c r="K371" s="26" t="str">
        <f t="shared" si="12"/>
        <v>35,광교산아이파크 110동-118동</v>
      </c>
      <c r="L371" s="19" t="s">
        <v>187</v>
      </c>
      <c r="M371" s="19" t="s">
        <v>192</v>
      </c>
      <c r="N371" s="26" t="str">
        <f t="shared" si="13"/>
        <v>1지역 아이파크2구역</v>
      </c>
      <c r="O371" s="18" t="s">
        <v>54</v>
      </c>
      <c r="P371" s="18" t="s">
        <v>55</v>
      </c>
      <c r="Q371" s="29" t="str">
        <f t="shared" si="14"/>
        <v>수풍로23번길 35,광교산아이파크 110동-118동</v>
      </c>
    </row>
    <row r="372" spans="7:17" ht="17.25" x14ac:dyDescent="0.3">
      <c r="G372" s="17" t="s">
        <v>29</v>
      </c>
      <c r="H372" s="18" t="s">
        <v>112</v>
      </c>
      <c r="I372" s="18" t="s">
        <v>58</v>
      </c>
      <c r="J372" s="18" t="s">
        <v>193</v>
      </c>
      <c r="K372" s="26" t="str">
        <f t="shared" si="12"/>
        <v>28, 삼성쉐르빌</v>
      </c>
      <c r="L372" s="19">
        <v>2</v>
      </c>
      <c r="M372" s="19" t="s">
        <v>194</v>
      </c>
      <c r="N372" s="26" t="str">
        <f t="shared" si="13"/>
        <v>2지역 삼성쉐르빌구역</v>
      </c>
      <c r="O372" s="18" t="s">
        <v>54</v>
      </c>
      <c r="P372" s="18" t="s">
        <v>55</v>
      </c>
      <c r="Q372" s="29" t="str">
        <f t="shared" si="14"/>
        <v>수풍로37번길 28, 삼성쉐르빌</v>
      </c>
    </row>
    <row r="373" spans="7:17" ht="17.25" x14ac:dyDescent="0.3">
      <c r="G373" s="17" t="s">
        <v>29</v>
      </c>
      <c r="H373" s="18" t="s">
        <v>195</v>
      </c>
      <c r="I373" s="18" t="s">
        <v>58</v>
      </c>
      <c r="J373" s="18" t="s">
        <v>196</v>
      </c>
      <c r="K373" s="26" t="str">
        <f t="shared" si="12"/>
        <v>40, 단국웰스빌</v>
      </c>
      <c r="L373" s="19">
        <v>2</v>
      </c>
      <c r="M373" s="19" t="s">
        <v>194</v>
      </c>
      <c r="N373" s="26" t="str">
        <f t="shared" si="13"/>
        <v>2지역 삼성쉐르빌구역</v>
      </c>
      <c r="O373" s="18" t="s">
        <v>54</v>
      </c>
      <c r="P373" s="18" t="s">
        <v>55</v>
      </c>
      <c r="Q373" s="29" t="str">
        <f t="shared" si="14"/>
        <v>수풍로37번길 40, 단국웰스빌</v>
      </c>
    </row>
    <row r="374" spans="7:17" ht="17.25" x14ac:dyDescent="0.3">
      <c r="G374" s="17" t="s">
        <v>29</v>
      </c>
      <c r="H374" s="18" t="s">
        <v>117</v>
      </c>
      <c r="I374" s="18"/>
      <c r="J374" s="18"/>
      <c r="K374" s="26" t="str">
        <f t="shared" si="12"/>
        <v>42</v>
      </c>
      <c r="L374" s="19">
        <v>2</v>
      </c>
      <c r="M374" s="19" t="s">
        <v>194</v>
      </c>
      <c r="N374" s="26" t="str">
        <f t="shared" si="13"/>
        <v>2지역 삼성쉐르빌구역</v>
      </c>
      <c r="O374" s="18" t="s">
        <v>54</v>
      </c>
      <c r="P374" s="18" t="s">
        <v>55</v>
      </c>
      <c r="Q374" s="29" t="str">
        <f t="shared" si="14"/>
        <v>수풍로37번길 42</v>
      </c>
    </row>
    <row r="375" spans="7:17" ht="17.25" x14ac:dyDescent="0.3">
      <c r="G375" s="17" t="s">
        <v>29</v>
      </c>
      <c r="H375" s="18" t="s">
        <v>197</v>
      </c>
      <c r="I375" s="18" t="s">
        <v>58</v>
      </c>
      <c r="J375" s="18" t="s">
        <v>198</v>
      </c>
      <c r="K375" s="26" t="str">
        <f t="shared" si="12"/>
        <v>50, 수지파크월드빌</v>
      </c>
      <c r="L375" s="19">
        <v>2</v>
      </c>
      <c r="M375" s="19" t="s">
        <v>194</v>
      </c>
      <c r="N375" s="26" t="str">
        <f t="shared" si="13"/>
        <v>2지역 삼성쉐르빌구역</v>
      </c>
      <c r="O375" s="18" t="s">
        <v>54</v>
      </c>
      <c r="P375" s="18" t="s">
        <v>55</v>
      </c>
      <c r="Q375" s="29" t="str">
        <f t="shared" si="14"/>
        <v>수풍로37번길 50, 수지파크월드빌</v>
      </c>
    </row>
    <row r="376" spans="7:17" ht="17.25" x14ac:dyDescent="0.3">
      <c r="G376" s="17" t="s">
        <v>29</v>
      </c>
      <c r="H376" s="18" t="s">
        <v>197</v>
      </c>
      <c r="I376" s="18" t="s">
        <v>66</v>
      </c>
      <c r="J376" s="18" t="s">
        <v>199</v>
      </c>
      <c r="K376" s="26" t="str">
        <f t="shared" si="12"/>
        <v xml:space="preserve">50-1 </v>
      </c>
      <c r="L376" s="19">
        <v>2</v>
      </c>
      <c r="M376" s="19" t="s">
        <v>194</v>
      </c>
      <c r="N376" s="26" t="str">
        <f t="shared" si="13"/>
        <v>2지역 삼성쉐르빌구역</v>
      </c>
      <c r="O376" s="18" t="s">
        <v>54</v>
      </c>
      <c r="P376" s="18" t="s">
        <v>55</v>
      </c>
      <c r="Q376" s="29" t="str">
        <f t="shared" si="14"/>
        <v xml:space="preserve">수풍로37번길 50-1 </v>
      </c>
    </row>
    <row r="377" spans="7:17" ht="17.25" x14ac:dyDescent="0.3">
      <c r="G377" s="17" t="s">
        <v>29</v>
      </c>
      <c r="H377" s="18" t="s">
        <v>152</v>
      </c>
      <c r="I377" s="18" t="s">
        <v>58</v>
      </c>
      <c r="J377" s="18" t="s">
        <v>200</v>
      </c>
      <c r="K377" s="26" t="str">
        <f t="shared" si="12"/>
        <v>54, 숲속빌리지</v>
      </c>
      <c r="L377" s="19">
        <v>2</v>
      </c>
      <c r="M377" s="19" t="s">
        <v>194</v>
      </c>
      <c r="N377" s="26" t="str">
        <f t="shared" si="13"/>
        <v>2지역 삼성쉐르빌구역</v>
      </c>
      <c r="O377" s="18" t="s">
        <v>54</v>
      </c>
      <c r="P377" s="18" t="s">
        <v>55</v>
      </c>
      <c r="Q377" s="29" t="str">
        <f t="shared" si="14"/>
        <v>수풍로37번길 54, 숲속빌리지</v>
      </c>
    </row>
    <row r="378" spans="7:17" ht="17.25" x14ac:dyDescent="0.3">
      <c r="G378" s="17" t="s">
        <v>29</v>
      </c>
      <c r="H378" s="18" t="s">
        <v>119</v>
      </c>
      <c r="I378" s="18"/>
      <c r="J378" s="18"/>
      <c r="K378" s="26" t="str">
        <f t="shared" si="12"/>
        <v>56</v>
      </c>
      <c r="L378" s="19">
        <v>2</v>
      </c>
      <c r="M378" s="19" t="s">
        <v>194</v>
      </c>
      <c r="N378" s="26" t="str">
        <f t="shared" si="13"/>
        <v>2지역 삼성쉐르빌구역</v>
      </c>
      <c r="O378" s="18" t="s">
        <v>54</v>
      </c>
      <c r="P378" s="18" t="s">
        <v>55</v>
      </c>
      <c r="Q378" s="29" t="str">
        <f t="shared" si="14"/>
        <v>수풍로37번길 56</v>
      </c>
    </row>
    <row r="379" spans="7:17" ht="17.25" x14ac:dyDescent="0.3">
      <c r="G379" s="17" t="s">
        <v>29</v>
      </c>
      <c r="H379" s="18" t="s">
        <v>119</v>
      </c>
      <c r="I379" s="18"/>
      <c r="J379" s="18"/>
      <c r="K379" s="26" t="str">
        <f t="shared" si="12"/>
        <v>56</v>
      </c>
      <c r="L379" s="19">
        <v>2</v>
      </c>
      <c r="M379" s="19" t="s">
        <v>194</v>
      </c>
      <c r="N379" s="26" t="str">
        <f t="shared" si="13"/>
        <v>2지역 삼성쉐르빌구역</v>
      </c>
      <c r="O379" s="18" t="s">
        <v>54</v>
      </c>
      <c r="P379" s="18" t="s">
        <v>55</v>
      </c>
      <c r="Q379" s="29" t="str">
        <f t="shared" si="14"/>
        <v>수풍로37번길 56</v>
      </c>
    </row>
    <row r="380" spans="7:17" ht="17.25" x14ac:dyDescent="0.3">
      <c r="G380" s="17" t="s">
        <v>30</v>
      </c>
      <c r="H380" s="18" t="s">
        <v>201</v>
      </c>
      <c r="I380" s="18"/>
      <c r="J380" s="18"/>
      <c r="K380" s="26" t="str">
        <f t="shared" si="12"/>
        <v>613</v>
      </c>
      <c r="L380" s="19">
        <v>4</v>
      </c>
      <c r="M380" s="19" t="s">
        <v>202</v>
      </c>
      <c r="N380" s="26" t="str">
        <f t="shared" si="13"/>
        <v>4지역 풍덕1구역</v>
      </c>
      <c r="O380" s="18" t="s">
        <v>54</v>
      </c>
      <c r="P380" s="18" t="s">
        <v>55</v>
      </c>
      <c r="Q380" s="29" t="str">
        <f t="shared" si="14"/>
        <v>신수로 613</v>
      </c>
    </row>
    <row r="381" spans="7:17" ht="17.25" x14ac:dyDescent="0.3">
      <c r="G381" s="17" t="s">
        <v>30</v>
      </c>
      <c r="H381" s="18" t="s">
        <v>203</v>
      </c>
      <c r="I381" s="18"/>
      <c r="J381" s="18"/>
      <c r="K381" s="26" t="str">
        <f t="shared" si="12"/>
        <v>615</v>
      </c>
      <c r="L381" s="19">
        <v>4</v>
      </c>
      <c r="M381" s="19" t="s">
        <v>202</v>
      </c>
      <c r="N381" s="26" t="str">
        <f t="shared" si="13"/>
        <v>4지역 풍덕1구역</v>
      </c>
      <c r="O381" s="18" t="s">
        <v>54</v>
      </c>
      <c r="P381" s="18" t="s">
        <v>55</v>
      </c>
      <c r="Q381" s="29" t="str">
        <f t="shared" si="14"/>
        <v>신수로 615</v>
      </c>
    </row>
    <row r="382" spans="7:17" ht="17.25" x14ac:dyDescent="0.3">
      <c r="G382" s="17" t="s">
        <v>30</v>
      </c>
      <c r="H382" s="18" t="s">
        <v>204</v>
      </c>
      <c r="I382" s="18"/>
      <c r="J382" s="18"/>
      <c r="K382" s="26" t="str">
        <f t="shared" si="12"/>
        <v>623</v>
      </c>
      <c r="L382" s="19">
        <v>4</v>
      </c>
      <c r="M382" s="19" t="s">
        <v>202</v>
      </c>
      <c r="N382" s="26" t="str">
        <f t="shared" si="13"/>
        <v>4지역 풍덕1구역</v>
      </c>
      <c r="O382" s="18" t="s">
        <v>54</v>
      </c>
      <c r="P382" s="18" t="s">
        <v>55</v>
      </c>
      <c r="Q382" s="29" t="str">
        <f t="shared" si="14"/>
        <v>신수로 623</v>
      </c>
    </row>
    <row r="383" spans="7:17" ht="17.25" x14ac:dyDescent="0.3">
      <c r="G383" s="17" t="s">
        <v>30</v>
      </c>
      <c r="H383" s="18" t="s">
        <v>205</v>
      </c>
      <c r="I383" s="18"/>
      <c r="J383" s="18"/>
      <c r="K383" s="26" t="str">
        <f t="shared" si="12"/>
        <v>625</v>
      </c>
      <c r="L383" s="19">
        <v>4</v>
      </c>
      <c r="M383" s="19" t="s">
        <v>202</v>
      </c>
      <c r="N383" s="26" t="str">
        <f t="shared" si="13"/>
        <v>4지역 풍덕1구역</v>
      </c>
      <c r="O383" s="18" t="s">
        <v>54</v>
      </c>
      <c r="P383" s="18" t="s">
        <v>55</v>
      </c>
      <c r="Q383" s="29" t="str">
        <f t="shared" si="14"/>
        <v>신수로 625</v>
      </c>
    </row>
    <row r="384" spans="7:17" ht="17.25" x14ac:dyDescent="0.3">
      <c r="G384" s="17" t="s">
        <v>30</v>
      </c>
      <c r="H384" s="18" t="s">
        <v>206</v>
      </c>
      <c r="I384" s="18"/>
      <c r="J384" s="18"/>
      <c r="K384" s="26" t="str">
        <f t="shared" si="12"/>
        <v>627</v>
      </c>
      <c r="L384" s="19">
        <v>4</v>
      </c>
      <c r="M384" s="19" t="s">
        <v>202</v>
      </c>
      <c r="N384" s="26" t="str">
        <f t="shared" si="13"/>
        <v>4지역 풍덕1구역</v>
      </c>
      <c r="O384" s="18" t="s">
        <v>54</v>
      </c>
      <c r="P384" s="18" t="s">
        <v>55</v>
      </c>
      <c r="Q384" s="29" t="str">
        <f t="shared" si="14"/>
        <v>신수로 627</v>
      </c>
    </row>
    <row r="385" spans="7:17" ht="17.25" x14ac:dyDescent="0.3">
      <c r="G385" s="17" t="s">
        <v>30</v>
      </c>
      <c r="H385" s="18" t="s">
        <v>207</v>
      </c>
      <c r="I385" s="18"/>
      <c r="J385" s="18"/>
      <c r="K385" s="26" t="str">
        <f t="shared" si="12"/>
        <v>629</v>
      </c>
      <c r="L385" s="19">
        <v>4</v>
      </c>
      <c r="M385" s="19" t="s">
        <v>202</v>
      </c>
      <c r="N385" s="26" t="str">
        <f t="shared" si="13"/>
        <v>4지역 풍덕1구역</v>
      </c>
      <c r="O385" s="18" t="s">
        <v>54</v>
      </c>
      <c r="P385" s="18" t="s">
        <v>55</v>
      </c>
      <c r="Q385" s="29" t="str">
        <f t="shared" si="14"/>
        <v>신수로 629</v>
      </c>
    </row>
    <row r="386" spans="7:17" ht="17.25" x14ac:dyDescent="0.3">
      <c r="G386" s="17" t="s">
        <v>30</v>
      </c>
      <c r="H386" s="18" t="s">
        <v>208</v>
      </c>
      <c r="I386" s="18"/>
      <c r="J386" s="18"/>
      <c r="K386" s="26" t="str">
        <f t="shared" si="12"/>
        <v>652</v>
      </c>
      <c r="L386" s="19">
        <v>4</v>
      </c>
      <c r="M386" s="19" t="s">
        <v>202</v>
      </c>
      <c r="N386" s="26" t="str">
        <f t="shared" si="13"/>
        <v>4지역 풍덕1구역</v>
      </c>
      <c r="O386" s="18" t="s">
        <v>54</v>
      </c>
      <c r="P386" s="18" t="s">
        <v>55</v>
      </c>
      <c r="Q386" s="29" t="str">
        <f t="shared" si="14"/>
        <v>신수로 652</v>
      </c>
    </row>
    <row r="387" spans="7:17" ht="17.25" x14ac:dyDescent="0.3">
      <c r="G387" s="17" t="s">
        <v>31</v>
      </c>
      <c r="H387" s="18" t="s">
        <v>82</v>
      </c>
      <c r="I387" s="18"/>
      <c r="J387" s="18"/>
      <c r="K387" s="26" t="str">
        <f t="shared" si="12"/>
        <v>4</v>
      </c>
      <c r="L387" s="19">
        <v>4</v>
      </c>
      <c r="M387" s="19" t="s">
        <v>81</v>
      </c>
      <c r="N387" s="26" t="str">
        <f t="shared" si="13"/>
        <v>4지역 풍덕2구역</v>
      </c>
      <c r="O387" s="18" t="s">
        <v>54</v>
      </c>
      <c r="P387" s="18" t="s">
        <v>55</v>
      </c>
      <c r="Q387" s="29" t="str">
        <f t="shared" si="14"/>
        <v>신수로683번길 4</v>
      </c>
    </row>
    <row r="388" spans="7:17" ht="17.25" x14ac:dyDescent="0.3">
      <c r="G388" s="17" t="s">
        <v>31</v>
      </c>
      <c r="H388" s="18" t="s">
        <v>79</v>
      </c>
      <c r="I388" s="18"/>
      <c r="J388" s="18"/>
      <c r="K388" s="26" t="str">
        <f t="shared" si="12"/>
        <v>6</v>
      </c>
      <c r="L388" s="19">
        <v>4</v>
      </c>
      <c r="M388" s="19" t="s">
        <v>81</v>
      </c>
      <c r="N388" s="26" t="str">
        <f t="shared" si="13"/>
        <v>4지역 풍덕2구역</v>
      </c>
      <c r="O388" s="18" t="s">
        <v>54</v>
      </c>
      <c r="P388" s="18" t="s">
        <v>55</v>
      </c>
      <c r="Q388" s="29" t="str">
        <f t="shared" si="14"/>
        <v>신수로683번길 6</v>
      </c>
    </row>
    <row r="389" spans="7:17" ht="17.25" x14ac:dyDescent="0.3">
      <c r="G389" s="17" t="s">
        <v>31</v>
      </c>
      <c r="H389" s="18" t="s">
        <v>104</v>
      </c>
      <c r="I389" s="18"/>
      <c r="J389" s="18"/>
      <c r="K389" s="26" t="str">
        <f t="shared" si="12"/>
        <v>18</v>
      </c>
      <c r="L389" s="19">
        <v>4</v>
      </c>
      <c r="M389" s="19" t="s">
        <v>81</v>
      </c>
      <c r="N389" s="26" t="str">
        <f t="shared" si="13"/>
        <v>4지역 풍덕2구역</v>
      </c>
      <c r="O389" s="18" t="s">
        <v>54</v>
      </c>
      <c r="P389" s="18" t="s">
        <v>55</v>
      </c>
      <c r="Q389" s="29" t="str">
        <f t="shared" si="14"/>
        <v>신수로683번길 18</v>
      </c>
    </row>
    <row r="390" spans="7:17" ht="17.25" x14ac:dyDescent="0.3">
      <c r="G390" s="17" t="s">
        <v>31</v>
      </c>
      <c r="H390" s="18" t="s">
        <v>209</v>
      </c>
      <c r="I390" s="18" t="s">
        <v>58</v>
      </c>
      <c r="J390" s="18" t="s">
        <v>210</v>
      </c>
      <c r="K390" s="26" t="str">
        <f t="shared" si="12"/>
        <v>19, 래미안이스트파크101동-105동</v>
      </c>
      <c r="L390" s="19">
        <v>4</v>
      </c>
      <c r="M390" s="19" t="s">
        <v>211</v>
      </c>
      <c r="N390" s="26" t="str">
        <f t="shared" si="13"/>
        <v>4지역 래미안이스트파크1구역</v>
      </c>
      <c r="O390" s="18" t="s">
        <v>54</v>
      </c>
      <c r="P390" s="18" t="s">
        <v>55</v>
      </c>
      <c r="Q390" s="29" t="str">
        <f t="shared" si="14"/>
        <v>신수로683번길 19, 래미안이스트파크101동-105동</v>
      </c>
    </row>
    <row r="391" spans="7:17" ht="17.25" x14ac:dyDescent="0.3">
      <c r="G391" s="17" t="s">
        <v>31</v>
      </c>
      <c r="H391" s="18" t="s">
        <v>209</v>
      </c>
      <c r="I391" s="18" t="s">
        <v>58</v>
      </c>
      <c r="J391" s="18" t="s">
        <v>212</v>
      </c>
      <c r="K391" s="26" t="str">
        <f t="shared" si="12"/>
        <v>19, 래미안이스트파크106동-109동</v>
      </c>
      <c r="L391" s="19">
        <v>4</v>
      </c>
      <c r="M391" s="19" t="s">
        <v>213</v>
      </c>
      <c r="N391" s="26" t="str">
        <f t="shared" si="13"/>
        <v>4지역 래미안이스트파크2구역</v>
      </c>
      <c r="O391" s="18" t="s">
        <v>54</v>
      </c>
      <c r="P391" s="18" t="s">
        <v>55</v>
      </c>
      <c r="Q391" s="29" t="str">
        <f t="shared" si="14"/>
        <v>신수로683번길 19, 래미안이스트파크106동-109동</v>
      </c>
    </row>
    <row r="392" spans="7:17" ht="17.25" x14ac:dyDescent="0.3">
      <c r="G392" s="17" t="s">
        <v>214</v>
      </c>
      <c r="H392" s="18" t="s">
        <v>209</v>
      </c>
      <c r="I392" s="18" t="s">
        <v>58</v>
      </c>
      <c r="J392" s="18" t="s">
        <v>351</v>
      </c>
      <c r="K392" s="26" t="str">
        <f t="shared" si="12"/>
        <v>19, 래미안이스트파크110동, 111동</v>
      </c>
      <c r="L392" s="19" t="s">
        <v>215</v>
      </c>
      <c r="M392" s="19" t="s">
        <v>211</v>
      </c>
      <c r="N392" s="26" t="str">
        <f t="shared" ref="N392" si="15">L392&amp;O392&amp;" "&amp;M392&amp;P392</f>
        <v>4지역 래미안이스트파크1구역</v>
      </c>
      <c r="O392" s="18" t="s">
        <v>54</v>
      </c>
      <c r="P392" s="18" t="s">
        <v>55</v>
      </c>
      <c r="Q392" s="29" t="str">
        <f t="shared" ref="Q392" si="16">G392&amp; " "&amp;K392</f>
        <v>신수로683번길 19, 래미안이스트파크110동, 111동</v>
      </c>
    </row>
    <row r="393" spans="7:17" ht="17.25" x14ac:dyDescent="0.3">
      <c r="G393" s="17" t="s">
        <v>31</v>
      </c>
      <c r="H393" s="18" t="s">
        <v>107</v>
      </c>
      <c r="I393" s="18"/>
      <c r="J393" s="18"/>
      <c r="K393" s="26" t="str">
        <f t="shared" si="12"/>
        <v>20</v>
      </c>
      <c r="L393" s="19">
        <v>4</v>
      </c>
      <c r="M393" s="19" t="s">
        <v>81</v>
      </c>
      <c r="N393" s="26" t="str">
        <f t="shared" si="13"/>
        <v>4지역 풍덕2구역</v>
      </c>
      <c r="O393" s="18" t="s">
        <v>54</v>
      </c>
      <c r="P393" s="18" t="s">
        <v>55</v>
      </c>
      <c r="Q393" s="29" t="str">
        <f t="shared" si="14"/>
        <v>신수로683번길 20</v>
      </c>
    </row>
    <row r="394" spans="7:17" ht="17.25" x14ac:dyDescent="0.3">
      <c r="G394" s="17" t="s">
        <v>31</v>
      </c>
      <c r="H394" s="18" t="s">
        <v>95</v>
      </c>
      <c r="I394" s="18"/>
      <c r="J394" s="18"/>
      <c r="K394" s="26" t="str">
        <f t="shared" si="12"/>
        <v>21</v>
      </c>
      <c r="L394" s="19">
        <v>4</v>
      </c>
      <c r="M394" s="19" t="s">
        <v>213</v>
      </c>
      <c r="N394" s="26" t="str">
        <f t="shared" si="13"/>
        <v>4지역 래미안이스트파크2구역</v>
      </c>
      <c r="O394" s="18" t="s">
        <v>54</v>
      </c>
      <c r="P394" s="18" t="s">
        <v>55</v>
      </c>
      <c r="Q394" s="29" t="str">
        <f t="shared" si="14"/>
        <v>신수로683번길 21</v>
      </c>
    </row>
    <row r="395" spans="7:17" ht="17.25" x14ac:dyDescent="0.3">
      <c r="G395" s="17" t="s">
        <v>31</v>
      </c>
      <c r="H395" s="18" t="s">
        <v>109</v>
      </c>
      <c r="I395" s="18"/>
      <c r="J395" s="18"/>
      <c r="K395" s="26" t="str">
        <f t="shared" si="12"/>
        <v>23</v>
      </c>
      <c r="L395" s="19">
        <v>4</v>
      </c>
      <c r="M395" s="19" t="s">
        <v>216</v>
      </c>
      <c r="N395" s="26" t="str">
        <f t="shared" si="13"/>
        <v>4지역 래미안이스트파크2구역</v>
      </c>
      <c r="O395" s="18" t="s">
        <v>54</v>
      </c>
      <c r="P395" s="18" t="s">
        <v>55</v>
      </c>
      <c r="Q395" s="29" t="str">
        <f t="shared" si="14"/>
        <v>신수로683번길 23</v>
      </c>
    </row>
    <row r="396" spans="7:17" ht="17.25" x14ac:dyDescent="0.3">
      <c r="G396" s="17" t="s">
        <v>31</v>
      </c>
      <c r="H396" s="18" t="s">
        <v>106</v>
      </c>
      <c r="I396" s="18"/>
      <c r="J396" s="18"/>
      <c r="K396" s="26" t="str">
        <f t="shared" si="12"/>
        <v>24</v>
      </c>
      <c r="L396" s="19">
        <v>4</v>
      </c>
      <c r="M396" s="19" t="s">
        <v>81</v>
      </c>
      <c r="N396" s="26" t="str">
        <f t="shared" si="13"/>
        <v>4지역 풍덕2구역</v>
      </c>
      <c r="O396" s="18" t="s">
        <v>54</v>
      </c>
      <c r="P396" s="18" t="s">
        <v>55</v>
      </c>
      <c r="Q396" s="29" t="str">
        <f t="shared" si="14"/>
        <v>신수로683번길 24</v>
      </c>
    </row>
    <row r="397" spans="7:17" ht="17.25" x14ac:dyDescent="0.3">
      <c r="G397" s="17" t="s">
        <v>31</v>
      </c>
      <c r="H397" s="18" t="s">
        <v>111</v>
      </c>
      <c r="I397" s="18"/>
      <c r="J397" s="18"/>
      <c r="K397" s="26" t="str">
        <f t="shared" si="12"/>
        <v>26</v>
      </c>
      <c r="L397" s="19">
        <v>4</v>
      </c>
      <c r="M397" s="19" t="s">
        <v>81</v>
      </c>
      <c r="N397" s="26" t="str">
        <f t="shared" si="13"/>
        <v>4지역 풍덕2구역</v>
      </c>
      <c r="O397" s="18" t="s">
        <v>54</v>
      </c>
      <c r="P397" s="18" t="s">
        <v>55</v>
      </c>
      <c r="Q397" s="29" t="str">
        <f t="shared" si="14"/>
        <v>신수로683번길 26</v>
      </c>
    </row>
    <row r="398" spans="7:17" ht="17.25" x14ac:dyDescent="0.3">
      <c r="G398" s="17" t="s">
        <v>31</v>
      </c>
      <c r="H398" s="18" t="s">
        <v>96</v>
      </c>
      <c r="I398" s="18"/>
      <c r="J398" s="18"/>
      <c r="K398" s="26" t="str">
        <f t="shared" si="12"/>
        <v>27</v>
      </c>
      <c r="L398" s="19">
        <v>4</v>
      </c>
      <c r="M398" s="19" t="s">
        <v>216</v>
      </c>
      <c r="N398" s="26" t="str">
        <f t="shared" si="13"/>
        <v>4지역 래미안이스트파크2구역</v>
      </c>
      <c r="O398" s="18" t="s">
        <v>54</v>
      </c>
      <c r="P398" s="18" t="s">
        <v>55</v>
      </c>
      <c r="Q398" s="29" t="str">
        <f t="shared" si="14"/>
        <v>신수로683번길 27</v>
      </c>
    </row>
    <row r="399" spans="7:17" ht="17.25" x14ac:dyDescent="0.3">
      <c r="G399" s="17" t="s">
        <v>32</v>
      </c>
      <c r="H399" s="18" t="s">
        <v>151</v>
      </c>
      <c r="I399" s="18" t="s">
        <v>58</v>
      </c>
      <c r="J399" s="18" t="s">
        <v>217</v>
      </c>
      <c r="K399" s="26" t="str">
        <f t="shared" si="12"/>
        <v>41, 6단지우성아파트</v>
      </c>
      <c r="L399" s="19">
        <v>7</v>
      </c>
      <c r="M399" s="19" t="s">
        <v>218</v>
      </c>
      <c r="N399" s="26" t="str">
        <f t="shared" si="13"/>
        <v>7지역 우성구역</v>
      </c>
      <c r="O399" s="18" t="s">
        <v>54</v>
      </c>
      <c r="P399" s="18" t="s">
        <v>55</v>
      </c>
      <c r="Q399" s="29" t="str">
        <f t="shared" si="14"/>
        <v>정평로 41, 6단지우성아파트</v>
      </c>
    </row>
    <row r="400" spans="7:17" ht="17.25" x14ac:dyDescent="0.3">
      <c r="G400" s="17" t="s">
        <v>32</v>
      </c>
      <c r="H400" s="18" t="s">
        <v>219</v>
      </c>
      <c r="I400" s="18"/>
      <c r="J400" s="18"/>
      <c r="K400" s="26" t="str">
        <f t="shared" si="12"/>
        <v>43</v>
      </c>
      <c r="L400" s="19">
        <v>7</v>
      </c>
      <c r="M400" s="19" t="s">
        <v>218</v>
      </c>
      <c r="N400" s="26" t="str">
        <f t="shared" si="13"/>
        <v>7지역 우성구역</v>
      </c>
      <c r="O400" s="18" t="s">
        <v>54</v>
      </c>
      <c r="P400" s="18" t="s">
        <v>55</v>
      </c>
      <c r="Q400" s="29" t="str">
        <f t="shared" si="14"/>
        <v>정평로 43</v>
      </c>
    </row>
    <row r="401" spans="7:17" ht="17.25" x14ac:dyDescent="0.3">
      <c r="G401" s="17" t="s">
        <v>32</v>
      </c>
      <c r="H401" s="18" t="s">
        <v>220</v>
      </c>
      <c r="I401" s="18" t="s">
        <v>58</v>
      </c>
      <c r="J401" s="18" t="s">
        <v>221</v>
      </c>
      <c r="K401" s="26" t="str">
        <f t="shared" si="12"/>
        <v>61, 성지 501,506,507동</v>
      </c>
      <c r="L401" s="19">
        <v>7</v>
      </c>
      <c r="M401" s="19" t="s">
        <v>222</v>
      </c>
      <c r="N401" s="26" t="str">
        <f t="shared" si="13"/>
        <v>7지역 성지1구역</v>
      </c>
      <c r="O401" s="18" t="s">
        <v>54</v>
      </c>
      <c r="P401" s="18" t="s">
        <v>55</v>
      </c>
      <c r="Q401" s="29" t="str">
        <f t="shared" si="14"/>
        <v>정평로 61, 성지 501,506,507동</v>
      </c>
    </row>
    <row r="402" spans="7:17" ht="17.25" x14ac:dyDescent="0.3">
      <c r="G402" s="17" t="s">
        <v>32</v>
      </c>
      <c r="H402" s="18" t="s">
        <v>220</v>
      </c>
      <c r="I402" s="18" t="s">
        <v>58</v>
      </c>
      <c r="J402" s="18" t="s">
        <v>223</v>
      </c>
      <c r="K402" s="26" t="str">
        <f t="shared" si="12"/>
        <v>61, 성지 502동-505동</v>
      </c>
      <c r="L402" s="19">
        <v>7</v>
      </c>
      <c r="M402" s="19" t="s">
        <v>224</v>
      </c>
      <c r="N402" s="26" t="str">
        <f t="shared" si="13"/>
        <v>7지역 성지2구역</v>
      </c>
      <c r="O402" s="18" t="s">
        <v>54</v>
      </c>
      <c r="P402" s="18" t="s">
        <v>55</v>
      </c>
      <c r="Q402" s="29" t="str">
        <f t="shared" si="14"/>
        <v>정평로 61, 성지 502동-505동</v>
      </c>
    </row>
    <row r="403" spans="7:17" ht="17.25" x14ac:dyDescent="0.3">
      <c r="G403" s="17" t="s">
        <v>32</v>
      </c>
      <c r="H403" s="18" t="s">
        <v>120</v>
      </c>
      <c r="I403" s="18"/>
      <c r="J403" s="18"/>
      <c r="K403" s="26" t="str">
        <f t="shared" si="12"/>
        <v>63</v>
      </c>
      <c r="L403" s="19">
        <v>7</v>
      </c>
      <c r="M403" s="19" t="s">
        <v>222</v>
      </c>
      <c r="N403" s="26" t="str">
        <f t="shared" si="13"/>
        <v>7지역 성지1구역</v>
      </c>
      <c r="O403" s="18" t="s">
        <v>54</v>
      </c>
      <c r="P403" s="18" t="s">
        <v>55</v>
      </c>
      <c r="Q403" s="29" t="str">
        <f t="shared" si="14"/>
        <v>정평로 63</v>
      </c>
    </row>
    <row r="404" spans="7:17" ht="17.25" x14ac:dyDescent="0.3">
      <c r="G404" s="17" t="s">
        <v>32</v>
      </c>
      <c r="H404" s="18" t="s">
        <v>225</v>
      </c>
      <c r="I404" s="18" t="s">
        <v>58</v>
      </c>
      <c r="J404" s="18" t="s">
        <v>226</v>
      </c>
      <c r="K404" s="26" t="str">
        <f t="shared" si="12"/>
        <v>73, 임광 301동-303동</v>
      </c>
      <c r="L404" s="19">
        <v>6</v>
      </c>
      <c r="M404" s="19" t="s">
        <v>227</v>
      </c>
      <c r="N404" s="26" t="str">
        <f t="shared" si="13"/>
        <v>6지역 임광구역</v>
      </c>
      <c r="O404" s="18" t="s">
        <v>54</v>
      </c>
      <c r="P404" s="18" t="s">
        <v>55</v>
      </c>
      <c r="Q404" s="29" t="str">
        <f t="shared" si="14"/>
        <v>정평로 73, 임광 301동-303동</v>
      </c>
    </row>
    <row r="405" spans="7:17" ht="17.25" x14ac:dyDescent="0.3">
      <c r="G405" s="17" t="s">
        <v>32</v>
      </c>
      <c r="H405" s="18" t="s">
        <v>225</v>
      </c>
      <c r="I405" s="18" t="s">
        <v>58</v>
      </c>
      <c r="J405" s="18" t="s">
        <v>228</v>
      </c>
      <c r="K405" s="26" t="str">
        <f t="shared" si="12"/>
        <v>73, 극동 304동-306동</v>
      </c>
      <c r="L405" s="19">
        <v>6</v>
      </c>
      <c r="M405" s="19" t="s">
        <v>229</v>
      </c>
      <c r="N405" s="26" t="str">
        <f t="shared" si="13"/>
        <v>6지역 극동구역</v>
      </c>
      <c r="O405" s="18" t="s">
        <v>54</v>
      </c>
      <c r="P405" s="18" t="s">
        <v>55</v>
      </c>
      <c r="Q405" s="29" t="str">
        <f t="shared" si="14"/>
        <v>정평로 73, 극동 304동-306동</v>
      </c>
    </row>
    <row r="406" spans="7:17" ht="17.25" x14ac:dyDescent="0.3">
      <c r="G406" s="17" t="s">
        <v>32</v>
      </c>
      <c r="H406" s="18" t="s">
        <v>230</v>
      </c>
      <c r="I406" s="18" t="s">
        <v>58</v>
      </c>
      <c r="J406" s="18" t="s">
        <v>231</v>
      </c>
      <c r="K406" s="26" t="str">
        <f t="shared" si="12"/>
        <v>89, 현대프라임 201동-204동</v>
      </c>
      <c r="L406" s="19">
        <v>6</v>
      </c>
      <c r="M406" s="19" t="s">
        <v>232</v>
      </c>
      <c r="N406" s="26" t="str">
        <f t="shared" si="13"/>
        <v>6지역 현대프라임1구역</v>
      </c>
      <c r="O406" s="18" t="s">
        <v>54</v>
      </c>
      <c r="P406" s="18" t="s">
        <v>55</v>
      </c>
      <c r="Q406" s="29" t="str">
        <f t="shared" si="14"/>
        <v>정평로 89, 현대프라임 201동-204동</v>
      </c>
    </row>
    <row r="407" spans="7:17" ht="17.25" x14ac:dyDescent="0.3">
      <c r="G407" s="17" t="s">
        <v>32</v>
      </c>
      <c r="H407" s="18" t="s">
        <v>230</v>
      </c>
      <c r="I407" s="18" t="s">
        <v>58</v>
      </c>
      <c r="J407" s="18" t="s">
        <v>233</v>
      </c>
      <c r="K407" s="26" t="str">
        <f t="shared" si="12"/>
        <v>89, 현대프라임 205동-208동</v>
      </c>
      <c r="L407" s="19">
        <v>6</v>
      </c>
      <c r="M407" s="19" t="s">
        <v>234</v>
      </c>
      <c r="N407" s="26" t="str">
        <f t="shared" si="13"/>
        <v>6지역 현대프라임2구역</v>
      </c>
      <c r="O407" s="18" t="s">
        <v>54</v>
      </c>
      <c r="P407" s="18" t="s">
        <v>55</v>
      </c>
      <c r="Q407" s="29" t="str">
        <f t="shared" si="14"/>
        <v>정평로 89, 현대프라임 205동-208동</v>
      </c>
    </row>
    <row r="408" spans="7:17" ht="17.25" x14ac:dyDescent="0.3">
      <c r="G408" s="17" t="s">
        <v>32</v>
      </c>
      <c r="H408" s="18" t="s">
        <v>235</v>
      </c>
      <c r="I408" s="18" t="s">
        <v>58</v>
      </c>
      <c r="J408" s="18" t="s">
        <v>236</v>
      </c>
      <c r="K408" s="26" t="str">
        <f t="shared" si="12"/>
        <v>116, 한국아파트</v>
      </c>
      <c r="L408" s="19">
        <v>5</v>
      </c>
      <c r="M408" s="19" t="s">
        <v>150</v>
      </c>
      <c r="N408" s="26" t="str">
        <f t="shared" si="13"/>
        <v>5지역 한국구역</v>
      </c>
      <c r="O408" s="18" t="s">
        <v>54</v>
      </c>
      <c r="P408" s="18" t="s">
        <v>55</v>
      </c>
      <c r="Q408" s="29" t="str">
        <f t="shared" si="14"/>
        <v>정평로 116, 한국아파트</v>
      </c>
    </row>
    <row r="409" spans="7:17" ht="17.25" x14ac:dyDescent="0.3">
      <c r="G409" s="17" t="s">
        <v>33</v>
      </c>
      <c r="H409" s="18" t="s">
        <v>107</v>
      </c>
      <c r="I409" s="18" t="s">
        <v>58</v>
      </c>
      <c r="J409" s="18" t="s">
        <v>237</v>
      </c>
      <c r="K409" s="26" t="str">
        <f t="shared" si="12"/>
        <v>20,수지에듀파크아파트</v>
      </c>
      <c r="L409" s="19">
        <v>8</v>
      </c>
      <c r="M409" s="19" t="s">
        <v>238</v>
      </c>
      <c r="N409" s="26" t="str">
        <f t="shared" si="13"/>
        <v>8지역 동보3,4차구역</v>
      </c>
      <c r="O409" s="18" t="s">
        <v>54</v>
      </c>
      <c r="P409" s="18" t="s">
        <v>55</v>
      </c>
      <c r="Q409" s="29" t="str">
        <f t="shared" si="14"/>
        <v>정평로13번길 20,수지에듀파크아파트</v>
      </c>
    </row>
    <row r="410" spans="7:17" ht="17.25" x14ac:dyDescent="0.3">
      <c r="G410" s="17" t="s">
        <v>33</v>
      </c>
      <c r="H410" s="18" t="s">
        <v>110</v>
      </c>
      <c r="I410" s="18"/>
      <c r="J410" s="18"/>
      <c r="K410" s="26" t="str">
        <f t="shared" si="12"/>
        <v>25</v>
      </c>
      <c r="L410" s="19">
        <v>8</v>
      </c>
      <c r="M410" s="19" t="s">
        <v>238</v>
      </c>
      <c r="N410" s="26" t="str">
        <f t="shared" si="13"/>
        <v>8지역 동보3,4차구역</v>
      </c>
      <c r="O410" s="18" t="s">
        <v>54</v>
      </c>
      <c r="P410" s="18" t="s">
        <v>55</v>
      </c>
      <c r="Q410" s="29" t="str">
        <f t="shared" si="14"/>
        <v>정평로13번길 25</v>
      </c>
    </row>
    <row r="411" spans="7:17" ht="17.25" x14ac:dyDescent="0.3">
      <c r="G411" s="17" t="s">
        <v>34</v>
      </c>
      <c r="H411" s="18" t="s">
        <v>239</v>
      </c>
      <c r="I411" s="18"/>
      <c r="J411" s="18"/>
      <c r="K411" s="26" t="str">
        <f t="shared" si="12"/>
        <v>315</v>
      </c>
      <c r="L411" s="19">
        <v>8</v>
      </c>
      <c r="M411" s="19" t="s">
        <v>238</v>
      </c>
      <c r="N411" s="26" t="str">
        <f t="shared" si="13"/>
        <v>8지역 동보3,4차구역</v>
      </c>
      <c r="O411" s="18" t="s">
        <v>54</v>
      </c>
      <c r="P411" s="18" t="s">
        <v>55</v>
      </c>
      <c r="Q411" s="29" t="str">
        <f t="shared" si="14"/>
        <v>포은대로 315</v>
      </c>
    </row>
    <row r="412" spans="7:17" ht="17.25" x14ac:dyDescent="0.3">
      <c r="G412" s="17" t="s">
        <v>34</v>
      </c>
      <c r="H412" s="18" t="s">
        <v>240</v>
      </c>
      <c r="I412" s="18"/>
      <c r="J412" s="18"/>
      <c r="K412" s="26" t="str">
        <f t="shared" si="12"/>
        <v>317</v>
      </c>
      <c r="L412" s="19">
        <v>8</v>
      </c>
      <c r="M412" s="19" t="s">
        <v>238</v>
      </c>
      <c r="N412" s="26" t="str">
        <f t="shared" si="13"/>
        <v>8지역 동보3,4차구역</v>
      </c>
      <c r="O412" s="18" t="s">
        <v>54</v>
      </c>
      <c r="P412" s="18" t="s">
        <v>55</v>
      </c>
      <c r="Q412" s="29" t="str">
        <f t="shared" si="14"/>
        <v>포은대로 317</v>
      </c>
    </row>
    <row r="413" spans="7:17" ht="17.25" x14ac:dyDescent="0.3">
      <c r="G413" s="17" t="s">
        <v>34</v>
      </c>
      <c r="H413" s="18" t="s">
        <v>241</v>
      </c>
      <c r="I413" s="18"/>
      <c r="J413" s="18"/>
      <c r="K413" s="26" t="str">
        <f t="shared" si="12"/>
        <v>319</v>
      </c>
      <c r="L413" s="19">
        <v>8</v>
      </c>
      <c r="M413" s="19" t="s">
        <v>238</v>
      </c>
      <c r="N413" s="26" t="str">
        <f t="shared" si="13"/>
        <v>8지역 동보3,4차구역</v>
      </c>
      <c r="O413" s="18" t="s">
        <v>54</v>
      </c>
      <c r="P413" s="18" t="s">
        <v>55</v>
      </c>
      <c r="Q413" s="29" t="str">
        <f t="shared" si="14"/>
        <v>포은대로 319</v>
      </c>
    </row>
    <row r="414" spans="7:17" ht="17.25" x14ac:dyDescent="0.3">
      <c r="G414" s="17" t="s">
        <v>34</v>
      </c>
      <c r="H414" s="18" t="s">
        <v>242</v>
      </c>
      <c r="I414" s="18"/>
      <c r="J414" s="18"/>
      <c r="K414" s="26" t="str">
        <f t="shared" ref="K414:K478" si="17">H414&amp;I414&amp;J414</f>
        <v>441</v>
      </c>
      <c r="L414" s="19">
        <v>4</v>
      </c>
      <c r="M414" s="19" t="s">
        <v>202</v>
      </c>
      <c r="N414" s="26" t="str">
        <f t="shared" ref="N414:N478" si="18">L414&amp;O414&amp;" "&amp;M414&amp;P414</f>
        <v>4지역 풍덕1구역</v>
      </c>
      <c r="O414" s="18" t="s">
        <v>54</v>
      </c>
      <c r="P414" s="18" t="s">
        <v>55</v>
      </c>
      <c r="Q414" s="29" t="str">
        <f t="shared" ref="Q414:Q478" si="19">G414&amp; " "&amp;K414</f>
        <v>포은대로 441</v>
      </c>
    </row>
    <row r="415" spans="7:17" ht="17.25" x14ac:dyDescent="0.3">
      <c r="G415" s="17" t="s">
        <v>34</v>
      </c>
      <c r="H415" s="18" t="s">
        <v>243</v>
      </c>
      <c r="I415" s="18"/>
      <c r="J415" s="18"/>
      <c r="K415" s="26" t="str">
        <f t="shared" si="17"/>
        <v>459</v>
      </c>
      <c r="L415" s="19">
        <v>4</v>
      </c>
      <c r="M415" s="19" t="s">
        <v>202</v>
      </c>
      <c r="N415" s="26" t="str">
        <f t="shared" si="18"/>
        <v>4지역 풍덕1구역</v>
      </c>
      <c r="O415" s="18" t="s">
        <v>54</v>
      </c>
      <c r="P415" s="18" t="s">
        <v>55</v>
      </c>
      <c r="Q415" s="29" t="str">
        <f t="shared" si="19"/>
        <v>포은대로 459</v>
      </c>
    </row>
    <row r="416" spans="7:17" ht="17.25" x14ac:dyDescent="0.3">
      <c r="G416" s="17" t="s">
        <v>34</v>
      </c>
      <c r="H416" s="18" t="s">
        <v>244</v>
      </c>
      <c r="I416" s="18" t="s">
        <v>58</v>
      </c>
      <c r="J416" s="18" t="s">
        <v>245</v>
      </c>
      <c r="K416" s="26" t="str">
        <f t="shared" si="17"/>
        <v>467, 푸르지오월드마크</v>
      </c>
      <c r="L416" s="19">
        <v>4</v>
      </c>
      <c r="M416" s="19" t="s">
        <v>202</v>
      </c>
      <c r="N416" s="26" t="str">
        <f t="shared" si="18"/>
        <v>4지역 풍덕1구역</v>
      </c>
      <c r="O416" s="18" t="s">
        <v>54</v>
      </c>
      <c r="P416" s="18" t="s">
        <v>55</v>
      </c>
      <c r="Q416" s="29" t="str">
        <f t="shared" si="19"/>
        <v>포은대로 467, 푸르지오월드마크</v>
      </c>
    </row>
    <row r="417" spans="7:17" ht="17.25" x14ac:dyDescent="0.3">
      <c r="G417" s="17" t="s">
        <v>34</v>
      </c>
      <c r="H417" s="18" t="s">
        <v>246</v>
      </c>
      <c r="I417" s="18"/>
      <c r="J417" s="18"/>
      <c r="K417" s="26" t="str">
        <f t="shared" si="17"/>
        <v>475</v>
      </c>
      <c r="L417" s="19">
        <v>4</v>
      </c>
      <c r="M417" s="19" t="s">
        <v>202</v>
      </c>
      <c r="N417" s="26" t="str">
        <f t="shared" si="18"/>
        <v>4지역 풍덕1구역</v>
      </c>
      <c r="O417" s="18" t="s">
        <v>54</v>
      </c>
      <c r="P417" s="18" t="s">
        <v>55</v>
      </c>
      <c r="Q417" s="29" t="str">
        <f t="shared" si="19"/>
        <v>포은대로 475</v>
      </c>
    </row>
    <row r="418" spans="7:17" ht="17.25" x14ac:dyDescent="0.3">
      <c r="G418" s="17" t="s">
        <v>34</v>
      </c>
      <c r="H418" s="18" t="s">
        <v>246</v>
      </c>
      <c r="I418" s="18" t="s">
        <v>66</v>
      </c>
      <c r="J418" s="18" t="s">
        <v>75</v>
      </c>
      <c r="K418" s="26" t="str">
        <f t="shared" si="17"/>
        <v>475-1</v>
      </c>
      <c r="L418" s="19">
        <v>4</v>
      </c>
      <c r="M418" s="19" t="s">
        <v>202</v>
      </c>
      <c r="N418" s="26" t="str">
        <f t="shared" si="18"/>
        <v>4지역 풍덕1구역</v>
      </c>
      <c r="O418" s="18" t="s">
        <v>54</v>
      </c>
      <c r="P418" s="18" t="s">
        <v>55</v>
      </c>
      <c r="Q418" s="29" t="str">
        <f t="shared" si="19"/>
        <v>포은대로 475-1</v>
      </c>
    </row>
    <row r="419" spans="7:17" ht="17.25" x14ac:dyDescent="0.3">
      <c r="G419" s="17" t="s">
        <v>34</v>
      </c>
      <c r="H419" s="18" t="s">
        <v>247</v>
      </c>
      <c r="I419" s="18"/>
      <c r="J419" s="18"/>
      <c r="K419" s="26" t="str">
        <f t="shared" si="17"/>
        <v>477</v>
      </c>
      <c r="L419" s="19">
        <v>4</v>
      </c>
      <c r="M419" s="19" t="s">
        <v>202</v>
      </c>
      <c r="N419" s="26" t="str">
        <f t="shared" si="18"/>
        <v>4지역 풍덕1구역</v>
      </c>
      <c r="O419" s="18" t="s">
        <v>54</v>
      </c>
      <c r="P419" s="18" t="s">
        <v>55</v>
      </c>
      <c r="Q419" s="29" t="str">
        <f t="shared" si="19"/>
        <v>포은대로 477</v>
      </c>
    </row>
    <row r="420" spans="7:17" ht="17.25" x14ac:dyDescent="0.3">
      <c r="G420" s="17" t="s">
        <v>34</v>
      </c>
      <c r="H420" s="18" t="s">
        <v>247</v>
      </c>
      <c r="I420" s="18" t="s">
        <v>66</v>
      </c>
      <c r="J420" s="18" t="s">
        <v>75</v>
      </c>
      <c r="K420" s="26" t="str">
        <f t="shared" si="17"/>
        <v>477-1</v>
      </c>
      <c r="L420" s="19">
        <v>4</v>
      </c>
      <c r="M420" s="19" t="s">
        <v>202</v>
      </c>
      <c r="N420" s="26" t="str">
        <f t="shared" si="18"/>
        <v>4지역 풍덕1구역</v>
      </c>
      <c r="O420" s="18" t="s">
        <v>54</v>
      </c>
      <c r="P420" s="18" t="s">
        <v>55</v>
      </c>
      <c r="Q420" s="29" t="str">
        <f t="shared" si="19"/>
        <v>포은대로 477-1</v>
      </c>
    </row>
    <row r="421" spans="7:17" ht="17.25" x14ac:dyDescent="0.3">
      <c r="G421" s="17" t="s">
        <v>34</v>
      </c>
      <c r="H421" s="18" t="s">
        <v>248</v>
      </c>
      <c r="I421" s="18"/>
      <c r="J421" s="18"/>
      <c r="K421" s="26" t="str">
        <f t="shared" si="17"/>
        <v>479</v>
      </c>
      <c r="L421" s="19">
        <v>4</v>
      </c>
      <c r="M421" s="19" t="s">
        <v>202</v>
      </c>
      <c r="N421" s="26" t="str">
        <f t="shared" si="18"/>
        <v>4지역 풍덕1구역</v>
      </c>
      <c r="O421" s="18" t="s">
        <v>54</v>
      </c>
      <c r="P421" s="18" t="s">
        <v>55</v>
      </c>
      <c r="Q421" s="29" t="str">
        <f t="shared" si="19"/>
        <v>포은대로 479</v>
      </c>
    </row>
    <row r="422" spans="7:17" ht="17.25" x14ac:dyDescent="0.3">
      <c r="G422" s="17" t="s">
        <v>35</v>
      </c>
      <c r="H422" s="18"/>
      <c r="I422" s="18"/>
      <c r="J422" s="18"/>
      <c r="K422" s="26" t="str">
        <f t="shared" si="17"/>
        <v/>
      </c>
      <c r="L422" s="19"/>
      <c r="M422" s="19"/>
      <c r="N422" s="26" t="str">
        <f t="shared" ref="N422:N429" si="20">L422&amp;O422&amp;" "&amp;M422&amp;P422</f>
        <v>지역 구역</v>
      </c>
      <c r="O422" s="18" t="s">
        <v>54</v>
      </c>
      <c r="P422" s="18" t="s">
        <v>55</v>
      </c>
      <c r="Q422" s="29" t="str">
        <f t="shared" ref="Q422:Q429" si="21">G422&amp; " "&amp;K422</f>
        <v xml:space="preserve">포은대로313번길 </v>
      </c>
    </row>
    <row r="423" spans="7:17" ht="17.25" x14ac:dyDescent="0.3">
      <c r="G423" s="17" t="s">
        <v>35</v>
      </c>
      <c r="H423" s="18"/>
      <c r="I423" s="18"/>
      <c r="J423" s="18"/>
      <c r="K423" s="26" t="str">
        <f t="shared" si="17"/>
        <v/>
      </c>
      <c r="L423" s="19"/>
      <c r="M423" s="19"/>
      <c r="N423" s="26" t="str">
        <f t="shared" si="20"/>
        <v>지역 구역</v>
      </c>
      <c r="O423" s="18" t="s">
        <v>54</v>
      </c>
      <c r="P423" s="18" t="s">
        <v>55</v>
      </c>
      <c r="Q423" s="29" t="str">
        <f t="shared" si="21"/>
        <v xml:space="preserve">포은대로313번길 </v>
      </c>
    </row>
    <row r="424" spans="7:17" ht="17.25" x14ac:dyDescent="0.3">
      <c r="G424" s="17" t="s">
        <v>35</v>
      </c>
      <c r="H424" s="18" t="s">
        <v>77</v>
      </c>
      <c r="I424" s="18" t="s">
        <v>66</v>
      </c>
      <c r="J424" s="18" t="s">
        <v>83</v>
      </c>
      <c r="K424" s="26" t="str">
        <f t="shared" ref="K424:K429" si="22">H424&amp;I424&amp;J424</f>
        <v>2-8</v>
      </c>
      <c r="L424" s="19" t="s">
        <v>333</v>
      </c>
      <c r="M424" s="19" t="s">
        <v>238</v>
      </c>
      <c r="N424" s="26" t="str">
        <f t="shared" si="20"/>
        <v>8지역 동보3,4차구역</v>
      </c>
      <c r="O424" s="18" t="s">
        <v>54</v>
      </c>
      <c r="P424" s="18" t="s">
        <v>55</v>
      </c>
      <c r="Q424" s="29" t="str">
        <f t="shared" si="21"/>
        <v>포은대로313번길 2-8</v>
      </c>
    </row>
    <row r="425" spans="7:17" ht="17.25" x14ac:dyDescent="0.3">
      <c r="G425" s="17" t="s">
        <v>35</v>
      </c>
      <c r="H425" s="18" t="s">
        <v>77</v>
      </c>
      <c r="I425" s="18" t="s">
        <v>66</v>
      </c>
      <c r="J425" s="18" t="s">
        <v>85</v>
      </c>
      <c r="K425" s="26" t="str">
        <f t="shared" si="22"/>
        <v>2-10</v>
      </c>
      <c r="L425" s="19" t="s">
        <v>333</v>
      </c>
      <c r="M425" s="19" t="s">
        <v>238</v>
      </c>
      <c r="N425" s="26" t="str">
        <f t="shared" si="20"/>
        <v>8지역 동보3,4차구역</v>
      </c>
      <c r="O425" s="18" t="s">
        <v>54</v>
      </c>
      <c r="P425" s="18" t="s">
        <v>55</v>
      </c>
      <c r="Q425" s="29" t="str">
        <f t="shared" si="21"/>
        <v>포은대로313번길 2-10</v>
      </c>
    </row>
    <row r="426" spans="7:17" ht="17.25" x14ac:dyDescent="0.3">
      <c r="G426" s="17" t="s">
        <v>35</v>
      </c>
      <c r="H426" s="18" t="s">
        <v>336</v>
      </c>
      <c r="I426" s="18" t="s">
        <v>66</v>
      </c>
      <c r="J426" s="18"/>
      <c r="K426" s="26" t="str">
        <f t="shared" si="22"/>
        <v>4-</v>
      </c>
      <c r="L426" s="19" t="s">
        <v>337</v>
      </c>
      <c r="M426" s="19" t="s">
        <v>251</v>
      </c>
      <c r="N426" s="26" t="str">
        <f t="shared" si="20"/>
        <v>9지역 대림e편한2구역</v>
      </c>
      <c r="O426" s="18" t="s">
        <v>54</v>
      </c>
      <c r="P426" s="18" t="s">
        <v>55</v>
      </c>
      <c r="Q426" s="29" t="str">
        <f t="shared" si="21"/>
        <v>포은대로313번길 4-</v>
      </c>
    </row>
    <row r="427" spans="7:17" ht="17.25" x14ac:dyDescent="0.3">
      <c r="G427" s="17" t="s">
        <v>35</v>
      </c>
      <c r="H427" s="18" t="s">
        <v>338</v>
      </c>
      <c r="I427" s="18"/>
      <c r="J427" s="18"/>
      <c r="K427" s="26" t="str">
        <f t="shared" si="22"/>
        <v>6</v>
      </c>
      <c r="L427" s="19">
        <v>9</v>
      </c>
      <c r="M427" s="19" t="s">
        <v>251</v>
      </c>
      <c r="N427" s="26" t="str">
        <f t="shared" si="20"/>
        <v>9지역 대림e편한2구역</v>
      </c>
      <c r="O427" s="18" t="s">
        <v>54</v>
      </c>
      <c r="P427" s="18" t="s">
        <v>55</v>
      </c>
      <c r="Q427" s="29" t="str">
        <f t="shared" si="21"/>
        <v>포은대로313번길 6</v>
      </c>
    </row>
    <row r="428" spans="7:17" ht="17.25" x14ac:dyDescent="0.3">
      <c r="G428" s="17" t="s">
        <v>35</v>
      </c>
      <c r="H428" s="18" t="s">
        <v>80</v>
      </c>
      <c r="I428" s="18" t="s">
        <v>66</v>
      </c>
      <c r="J428" s="18" t="s">
        <v>334</v>
      </c>
      <c r="K428" s="26" t="str">
        <f t="shared" si="22"/>
        <v>7-10 e편한세상수지 101-105동</v>
      </c>
      <c r="L428" s="19">
        <v>9</v>
      </c>
      <c r="M428" s="19" t="s">
        <v>250</v>
      </c>
      <c r="N428" s="26" t="str">
        <f t="shared" si="20"/>
        <v>9지역 대림e편한1구역</v>
      </c>
      <c r="O428" s="18" t="s">
        <v>54</v>
      </c>
      <c r="P428" s="18" t="s">
        <v>55</v>
      </c>
      <c r="Q428" s="29" t="str">
        <f t="shared" si="21"/>
        <v>포은대로313번길 7-10 e편한세상수지 101-105동</v>
      </c>
    </row>
    <row r="429" spans="7:17" ht="17.25" x14ac:dyDescent="0.3">
      <c r="G429" s="17" t="s">
        <v>35</v>
      </c>
      <c r="H429" s="18" t="s">
        <v>80</v>
      </c>
      <c r="I429" s="18" t="s">
        <v>66</v>
      </c>
      <c r="J429" s="18" t="s">
        <v>335</v>
      </c>
      <c r="K429" s="26" t="str">
        <f t="shared" si="22"/>
        <v>7-10 e편한세상수지 106-110동</v>
      </c>
      <c r="L429" s="19">
        <v>9</v>
      </c>
      <c r="M429" s="19" t="s">
        <v>251</v>
      </c>
      <c r="N429" s="26" t="str">
        <f t="shared" si="20"/>
        <v>9지역 대림e편한2구역</v>
      </c>
      <c r="O429" s="18" t="s">
        <v>54</v>
      </c>
      <c r="P429" s="18" t="s">
        <v>55</v>
      </c>
      <c r="Q429" s="29" t="str">
        <f t="shared" si="21"/>
        <v>포은대로313번길 7-10 e편한세상수지 106-110동</v>
      </c>
    </row>
    <row r="430" spans="7:17" ht="17.25" x14ac:dyDescent="0.3">
      <c r="G430" s="17" t="s">
        <v>35</v>
      </c>
      <c r="H430" s="18" t="s">
        <v>80</v>
      </c>
      <c r="I430" s="18" t="s">
        <v>66</v>
      </c>
      <c r="J430" s="18" t="s">
        <v>339</v>
      </c>
      <c r="K430" s="26" t="str">
        <f t="shared" si="17"/>
        <v>7-14</v>
      </c>
      <c r="L430" s="19">
        <v>9</v>
      </c>
      <c r="M430" s="19" t="s">
        <v>251</v>
      </c>
      <c r="N430" s="26" t="str">
        <f t="shared" si="18"/>
        <v>9지역 대림e편한2구역</v>
      </c>
      <c r="O430" s="18" t="s">
        <v>54</v>
      </c>
      <c r="P430" s="18" t="s">
        <v>55</v>
      </c>
      <c r="Q430" s="29" t="str">
        <f t="shared" si="19"/>
        <v>포은대로313번길 7-14</v>
      </c>
    </row>
    <row r="431" spans="7:17" ht="17.25" x14ac:dyDescent="0.3">
      <c r="G431" s="17" t="s">
        <v>35</v>
      </c>
      <c r="H431" s="18" t="s">
        <v>341</v>
      </c>
      <c r="I431" s="18" t="s">
        <v>66</v>
      </c>
      <c r="J431" s="18" t="s">
        <v>340</v>
      </c>
      <c r="K431" s="26" t="str">
        <f t="shared" si="17"/>
        <v>7-16</v>
      </c>
      <c r="L431" s="19">
        <v>9</v>
      </c>
      <c r="M431" s="19" t="s">
        <v>251</v>
      </c>
      <c r="N431" s="26" t="str">
        <f t="shared" si="18"/>
        <v>9지역 대림e편한2구역</v>
      </c>
      <c r="O431" s="18" t="s">
        <v>54</v>
      </c>
      <c r="P431" s="18" t="s">
        <v>55</v>
      </c>
      <c r="Q431" s="29" t="str">
        <f t="shared" si="19"/>
        <v>포은대로313번길 7-16</v>
      </c>
    </row>
    <row r="432" spans="7:17" ht="17.25" x14ac:dyDescent="0.3">
      <c r="G432" s="17" t="s">
        <v>35</v>
      </c>
      <c r="H432" s="18" t="s">
        <v>341</v>
      </c>
      <c r="I432" s="18" t="s">
        <v>66</v>
      </c>
      <c r="J432" s="18" t="s">
        <v>342</v>
      </c>
      <c r="K432" s="26" t="str">
        <f t="shared" si="17"/>
        <v>7-18</v>
      </c>
      <c r="L432" s="19">
        <v>9</v>
      </c>
      <c r="M432" s="19" t="s">
        <v>251</v>
      </c>
      <c r="N432" s="26" t="str">
        <f t="shared" si="18"/>
        <v>9지역 대림e편한2구역</v>
      </c>
      <c r="O432" s="18" t="s">
        <v>54</v>
      </c>
      <c r="P432" s="18" t="s">
        <v>55</v>
      </c>
      <c r="Q432" s="29" t="str">
        <f t="shared" si="19"/>
        <v>포은대로313번길 7-18</v>
      </c>
    </row>
    <row r="433" spans="7:17" ht="17.25" x14ac:dyDescent="0.3">
      <c r="G433" s="17" t="s">
        <v>35</v>
      </c>
      <c r="H433" s="18" t="s">
        <v>341</v>
      </c>
      <c r="I433" s="18" t="s">
        <v>66</v>
      </c>
      <c r="J433" s="18" t="s">
        <v>343</v>
      </c>
      <c r="K433" s="26" t="str">
        <f t="shared" si="17"/>
        <v>7-20</v>
      </c>
      <c r="L433" s="19">
        <v>9</v>
      </c>
      <c r="M433" s="19" t="s">
        <v>251</v>
      </c>
      <c r="N433" s="26" t="str">
        <f t="shared" si="18"/>
        <v>9지역 대림e편한2구역</v>
      </c>
      <c r="O433" s="18" t="s">
        <v>54</v>
      </c>
      <c r="P433" s="18" t="s">
        <v>55</v>
      </c>
      <c r="Q433" s="29" t="str">
        <f t="shared" si="19"/>
        <v>포은대로313번길 7-20</v>
      </c>
    </row>
    <row r="434" spans="7:17" ht="17.25" x14ac:dyDescent="0.3">
      <c r="G434" s="17" t="s">
        <v>35</v>
      </c>
      <c r="H434" s="18"/>
      <c r="I434" s="18"/>
      <c r="J434" s="18"/>
      <c r="K434" s="26" t="str">
        <f t="shared" si="17"/>
        <v/>
      </c>
      <c r="L434" s="19"/>
      <c r="M434" s="19"/>
      <c r="N434" s="26" t="str">
        <f t="shared" si="18"/>
        <v>지역 구역</v>
      </c>
      <c r="O434" s="18" t="s">
        <v>54</v>
      </c>
      <c r="P434" s="18" t="s">
        <v>55</v>
      </c>
      <c r="Q434" s="29" t="str">
        <f t="shared" si="19"/>
        <v xml:space="preserve">포은대로313번길 </v>
      </c>
    </row>
    <row r="435" spans="7:17" ht="17.25" x14ac:dyDescent="0.3">
      <c r="G435" s="17" t="s">
        <v>35</v>
      </c>
      <c r="H435" s="18"/>
      <c r="I435" s="18"/>
      <c r="J435" s="18"/>
      <c r="K435" s="26" t="str">
        <f t="shared" si="17"/>
        <v/>
      </c>
      <c r="L435" s="19"/>
      <c r="M435" s="19"/>
      <c r="N435" s="26" t="str">
        <f t="shared" si="18"/>
        <v>지역 구역</v>
      </c>
      <c r="O435" s="18" t="s">
        <v>54</v>
      </c>
      <c r="P435" s="18" t="s">
        <v>55</v>
      </c>
      <c r="Q435" s="29" t="str">
        <f t="shared" si="19"/>
        <v xml:space="preserve">포은대로313번길 </v>
      </c>
    </row>
    <row r="436" spans="7:17" ht="17.25" x14ac:dyDescent="0.3">
      <c r="G436" s="17" t="s">
        <v>35</v>
      </c>
      <c r="H436" s="18"/>
      <c r="I436" s="18"/>
      <c r="J436" s="18"/>
      <c r="K436" s="26" t="str">
        <f t="shared" si="17"/>
        <v/>
      </c>
      <c r="L436" s="19"/>
      <c r="M436" s="19"/>
      <c r="N436" s="26" t="str">
        <f t="shared" si="18"/>
        <v>지역 구역</v>
      </c>
      <c r="O436" s="18" t="s">
        <v>54</v>
      </c>
      <c r="P436" s="18" t="s">
        <v>55</v>
      </c>
      <c r="Q436" s="29" t="str">
        <f t="shared" si="19"/>
        <v xml:space="preserve">포은대로313번길 </v>
      </c>
    </row>
    <row r="437" spans="7:17" ht="17.25" x14ac:dyDescent="0.3">
      <c r="G437" s="17" t="s">
        <v>35</v>
      </c>
      <c r="H437" s="18"/>
      <c r="I437" s="18"/>
      <c r="J437" s="18"/>
      <c r="K437" s="26" t="str">
        <f t="shared" si="17"/>
        <v/>
      </c>
      <c r="L437" s="19"/>
      <c r="M437" s="19"/>
      <c r="N437" s="26" t="str">
        <f t="shared" si="18"/>
        <v>지역 구역</v>
      </c>
      <c r="O437" s="18" t="s">
        <v>54</v>
      </c>
      <c r="P437" s="18" t="s">
        <v>55</v>
      </c>
      <c r="Q437" s="29" t="str">
        <f t="shared" si="19"/>
        <v xml:space="preserve">포은대로313번길 </v>
      </c>
    </row>
    <row r="438" spans="7:17" ht="17.25" x14ac:dyDescent="0.3">
      <c r="G438" s="17" t="s">
        <v>36</v>
      </c>
      <c r="H438" s="18" t="s">
        <v>209</v>
      </c>
      <c r="I438" s="18" t="s">
        <v>58</v>
      </c>
      <c r="J438" s="18" t="s">
        <v>345</v>
      </c>
      <c r="K438" s="26" t="str">
        <f t="shared" si="17"/>
        <v>19,진흥아파트</v>
      </c>
      <c r="L438" s="19" t="s">
        <v>252</v>
      </c>
      <c r="M438" s="19" t="s">
        <v>253</v>
      </c>
      <c r="N438" s="26" t="str">
        <f t="shared" si="18"/>
        <v>7지역 진흥구역</v>
      </c>
      <c r="O438" s="18" t="s">
        <v>54</v>
      </c>
      <c r="P438" s="18" t="s">
        <v>55</v>
      </c>
      <c r="Q438" s="29" t="str">
        <f t="shared" si="19"/>
        <v>풍덕천로 19,진흥아파트</v>
      </c>
    </row>
    <row r="439" spans="7:17" ht="17.25" x14ac:dyDescent="0.3">
      <c r="G439" s="17" t="s">
        <v>36</v>
      </c>
      <c r="H439" s="18" t="s">
        <v>346</v>
      </c>
      <c r="I439" s="18" t="s">
        <v>58</v>
      </c>
      <c r="J439" s="18" t="s">
        <v>347</v>
      </c>
      <c r="K439" s="26" t="str">
        <f t="shared" si="17"/>
        <v>33, 신정마을6단지아파트</v>
      </c>
      <c r="L439" s="19" t="s">
        <v>252</v>
      </c>
      <c r="M439" s="19" t="s">
        <v>254</v>
      </c>
      <c r="N439" s="26" t="str">
        <f t="shared" si="18"/>
        <v>7지역 상록6단지구역</v>
      </c>
      <c r="O439" s="18" t="s">
        <v>54</v>
      </c>
      <c r="P439" s="18" t="s">
        <v>55</v>
      </c>
      <c r="Q439" s="29" t="str">
        <f t="shared" si="19"/>
        <v>풍덕천로 33, 신정마을6단지아파트</v>
      </c>
    </row>
    <row r="440" spans="7:17" ht="17.25" x14ac:dyDescent="0.3">
      <c r="G440" s="17" t="s">
        <v>36</v>
      </c>
      <c r="H440" s="18" t="s">
        <v>118</v>
      </c>
      <c r="I440" s="18" t="s">
        <v>58</v>
      </c>
      <c r="J440" s="18" t="s">
        <v>255</v>
      </c>
      <c r="K440" s="26" t="str">
        <f t="shared" si="17"/>
        <v>52, 현대성우 801동-806동</v>
      </c>
      <c r="L440" s="19">
        <v>8</v>
      </c>
      <c r="M440" s="19" t="s">
        <v>256</v>
      </c>
      <c r="N440" s="26" t="str">
        <f t="shared" si="18"/>
        <v>8지역 현대성우1구역</v>
      </c>
      <c r="O440" s="18" t="s">
        <v>54</v>
      </c>
      <c r="P440" s="18" t="s">
        <v>55</v>
      </c>
      <c r="Q440" s="29" t="str">
        <f t="shared" si="19"/>
        <v>풍덕천로 52, 현대성우 801동-806동</v>
      </c>
    </row>
    <row r="441" spans="7:17" ht="17.25" x14ac:dyDescent="0.3">
      <c r="G441" s="17" t="s">
        <v>36</v>
      </c>
      <c r="H441" s="18" t="s">
        <v>118</v>
      </c>
      <c r="I441" s="18" t="s">
        <v>58</v>
      </c>
      <c r="J441" s="18" t="s">
        <v>257</v>
      </c>
      <c r="K441" s="26" t="str">
        <f t="shared" si="17"/>
        <v>52, 현대성우 807동-813동</v>
      </c>
      <c r="L441" s="19">
        <v>8</v>
      </c>
      <c r="M441" s="19" t="s">
        <v>258</v>
      </c>
      <c r="N441" s="26" t="str">
        <f t="shared" si="18"/>
        <v>8지역 현대성우2구역</v>
      </c>
      <c r="O441" s="18" t="s">
        <v>54</v>
      </c>
      <c r="P441" s="18" t="s">
        <v>55</v>
      </c>
      <c r="Q441" s="29" t="str">
        <f t="shared" si="19"/>
        <v>풍덕천로 52, 현대성우 807동-813동</v>
      </c>
    </row>
    <row r="442" spans="7:17" ht="17.25" x14ac:dyDescent="0.3">
      <c r="G442" s="17" t="s">
        <v>36</v>
      </c>
      <c r="H442" s="18" t="s">
        <v>259</v>
      </c>
      <c r="I442" s="18" t="s">
        <v>58</v>
      </c>
      <c r="J442" s="18" t="s">
        <v>260</v>
      </c>
      <c r="K442" s="26" t="str">
        <f t="shared" si="17"/>
        <v>75, 상록7 701동-704동</v>
      </c>
      <c r="L442" s="19">
        <v>7</v>
      </c>
      <c r="M442" s="19" t="s">
        <v>261</v>
      </c>
      <c r="N442" s="26" t="str">
        <f t="shared" si="18"/>
        <v>7지역 상록7단지1구역</v>
      </c>
      <c r="O442" s="18" t="s">
        <v>54</v>
      </c>
      <c r="P442" s="18" t="s">
        <v>55</v>
      </c>
      <c r="Q442" s="29" t="str">
        <f t="shared" si="19"/>
        <v>풍덕천로 75, 상록7 701동-704동</v>
      </c>
    </row>
    <row r="443" spans="7:17" ht="17.25" x14ac:dyDescent="0.3">
      <c r="G443" s="17" t="s">
        <v>36</v>
      </c>
      <c r="H443" s="18" t="s">
        <v>259</v>
      </c>
      <c r="I443" s="18" t="s">
        <v>58</v>
      </c>
      <c r="J443" s="18" t="s">
        <v>262</v>
      </c>
      <c r="K443" s="26" t="str">
        <f t="shared" si="17"/>
        <v>75, 상록7 705동-707동</v>
      </c>
      <c r="L443" s="19">
        <v>7</v>
      </c>
      <c r="M443" s="19" t="s">
        <v>263</v>
      </c>
      <c r="N443" s="26" t="str">
        <f t="shared" si="18"/>
        <v>7지역 상록7단지2구역</v>
      </c>
      <c r="O443" s="18" t="s">
        <v>54</v>
      </c>
      <c r="P443" s="18" t="s">
        <v>55</v>
      </c>
      <c r="Q443" s="29" t="str">
        <f t="shared" si="19"/>
        <v>풍덕천로 75, 상록7 705동-707동</v>
      </c>
    </row>
    <row r="444" spans="7:17" ht="17.25" x14ac:dyDescent="0.3">
      <c r="G444" s="17" t="s">
        <v>36</v>
      </c>
      <c r="H444" s="18" t="s">
        <v>74</v>
      </c>
      <c r="I444" s="18" t="s">
        <v>58</v>
      </c>
      <c r="J444" s="18" t="s">
        <v>264</v>
      </c>
      <c r="K444" s="26" t="str">
        <f t="shared" si="17"/>
        <v>76, 주공9 901동-905동</v>
      </c>
      <c r="L444" s="19">
        <v>8</v>
      </c>
      <c r="M444" s="19" t="s">
        <v>265</v>
      </c>
      <c r="N444" s="26" t="str">
        <f t="shared" si="18"/>
        <v>8지역 주공9단지1구역</v>
      </c>
      <c r="O444" s="18" t="s">
        <v>54</v>
      </c>
      <c r="P444" s="18" t="s">
        <v>55</v>
      </c>
      <c r="Q444" s="29" t="str">
        <f t="shared" si="19"/>
        <v>풍덕천로 76, 주공9 901동-905동</v>
      </c>
    </row>
    <row r="445" spans="7:17" ht="17.25" x14ac:dyDescent="0.3">
      <c r="G445" s="17" t="s">
        <v>36</v>
      </c>
      <c r="H445" s="18" t="s">
        <v>74</v>
      </c>
      <c r="I445" s="18" t="s">
        <v>58</v>
      </c>
      <c r="J445" s="18" t="s">
        <v>266</v>
      </c>
      <c r="K445" s="26" t="str">
        <f t="shared" si="17"/>
        <v>76, 주공9 906동-909동</v>
      </c>
      <c r="L445" s="19">
        <v>8</v>
      </c>
      <c r="M445" s="19" t="s">
        <v>128</v>
      </c>
      <c r="N445" s="26" t="str">
        <f t="shared" si="18"/>
        <v>8지역 주공9단지2구역</v>
      </c>
      <c r="O445" s="18" t="s">
        <v>54</v>
      </c>
      <c r="P445" s="18" t="s">
        <v>55</v>
      </c>
      <c r="Q445" s="29" t="str">
        <f t="shared" si="19"/>
        <v>풍덕천로 76, 주공9 906동-909동</v>
      </c>
    </row>
    <row r="446" spans="7:17" ht="17.25" x14ac:dyDescent="0.3">
      <c r="G446" s="17" t="s">
        <v>36</v>
      </c>
      <c r="H446" s="18" t="s">
        <v>267</v>
      </c>
      <c r="I446" s="18" t="s">
        <v>58</v>
      </c>
      <c r="J446" s="18" t="s">
        <v>268</v>
      </c>
      <c r="K446" s="26" t="str">
        <f t="shared" si="17"/>
        <v>91, 주공1 101동-106동</v>
      </c>
      <c r="L446" s="19">
        <v>6</v>
      </c>
      <c r="M446" s="19" t="s">
        <v>149</v>
      </c>
      <c r="N446" s="26" t="str">
        <f t="shared" si="18"/>
        <v>6지역 주공1단지1구역</v>
      </c>
      <c r="O446" s="18" t="s">
        <v>54</v>
      </c>
      <c r="P446" s="18" t="s">
        <v>55</v>
      </c>
      <c r="Q446" s="29" t="str">
        <f t="shared" si="19"/>
        <v>풍덕천로 91, 주공1 101동-106동</v>
      </c>
    </row>
    <row r="447" spans="7:17" ht="17.25" x14ac:dyDescent="0.3">
      <c r="G447" s="17" t="s">
        <v>36</v>
      </c>
      <c r="H447" s="18" t="s">
        <v>267</v>
      </c>
      <c r="I447" s="18" t="s">
        <v>58</v>
      </c>
      <c r="J447" s="18" t="s">
        <v>269</v>
      </c>
      <c r="K447" s="26" t="str">
        <f t="shared" si="17"/>
        <v>91, 주공1 107동-112동</v>
      </c>
      <c r="L447" s="19">
        <v>6</v>
      </c>
      <c r="M447" s="19" t="s">
        <v>270</v>
      </c>
      <c r="N447" s="26" t="str">
        <f t="shared" si="18"/>
        <v>6지역 주공1단지2구역</v>
      </c>
      <c r="O447" s="18" t="s">
        <v>54</v>
      </c>
      <c r="P447" s="18" t="s">
        <v>55</v>
      </c>
      <c r="Q447" s="29" t="str">
        <f t="shared" si="19"/>
        <v>풍덕천로 91, 주공1 107동-112동</v>
      </c>
    </row>
    <row r="448" spans="7:17" ht="17.25" x14ac:dyDescent="0.3">
      <c r="G448" s="17" t="s">
        <v>36</v>
      </c>
      <c r="H448" s="18" t="s">
        <v>271</v>
      </c>
      <c r="I448" s="18"/>
      <c r="J448" s="18"/>
      <c r="K448" s="26" t="str">
        <f t="shared" si="17"/>
        <v>105</v>
      </c>
      <c r="L448" s="19">
        <v>5</v>
      </c>
      <c r="M448" s="19" t="s">
        <v>150</v>
      </c>
      <c r="N448" s="26" t="str">
        <f t="shared" si="18"/>
        <v>5지역 한국구역</v>
      </c>
      <c r="O448" s="18" t="s">
        <v>54</v>
      </c>
      <c r="P448" s="18" t="s">
        <v>55</v>
      </c>
      <c r="Q448" s="29" t="str">
        <f t="shared" si="19"/>
        <v>풍덕천로 105</v>
      </c>
    </row>
    <row r="449" spans="7:17" ht="17.25" x14ac:dyDescent="0.3">
      <c r="G449" s="17" t="s">
        <v>36</v>
      </c>
      <c r="H449" s="18" t="s">
        <v>272</v>
      </c>
      <c r="I449" s="18"/>
      <c r="J449" s="18"/>
      <c r="K449" s="26" t="str">
        <f t="shared" si="17"/>
        <v>107</v>
      </c>
      <c r="L449" s="19">
        <v>5</v>
      </c>
      <c r="M449" s="19" t="s">
        <v>150</v>
      </c>
      <c r="N449" s="26" t="str">
        <f t="shared" si="18"/>
        <v>5지역 한국구역</v>
      </c>
      <c r="O449" s="18" t="s">
        <v>54</v>
      </c>
      <c r="P449" s="18" t="s">
        <v>55</v>
      </c>
      <c r="Q449" s="29" t="str">
        <f t="shared" si="19"/>
        <v>풍덕천로 107</v>
      </c>
    </row>
    <row r="450" spans="7:17" ht="17.25" x14ac:dyDescent="0.3">
      <c r="G450" s="17" t="s">
        <v>36</v>
      </c>
      <c r="H450" s="18" t="s">
        <v>272</v>
      </c>
      <c r="I450" s="18" t="s">
        <v>66</v>
      </c>
      <c r="J450" s="18" t="s">
        <v>82</v>
      </c>
      <c r="K450" s="26" t="str">
        <f t="shared" si="17"/>
        <v>107-4</v>
      </c>
      <c r="L450" s="19">
        <v>5</v>
      </c>
      <c r="M450" s="19" t="s">
        <v>150</v>
      </c>
      <c r="N450" s="26" t="str">
        <f t="shared" si="18"/>
        <v>5지역 한국구역</v>
      </c>
      <c r="O450" s="18" t="s">
        <v>54</v>
      </c>
      <c r="P450" s="18" t="s">
        <v>55</v>
      </c>
      <c r="Q450" s="29" t="str">
        <f t="shared" si="19"/>
        <v>풍덕천로 107-4</v>
      </c>
    </row>
    <row r="451" spans="7:17" ht="17.25" x14ac:dyDescent="0.3">
      <c r="G451" s="17" t="s">
        <v>36</v>
      </c>
      <c r="H451" s="18" t="s">
        <v>272</v>
      </c>
      <c r="I451" s="18" t="s">
        <v>66</v>
      </c>
      <c r="J451" s="18" t="s">
        <v>79</v>
      </c>
      <c r="K451" s="26" t="str">
        <f t="shared" si="17"/>
        <v>107-6</v>
      </c>
      <c r="L451" s="19">
        <v>5</v>
      </c>
      <c r="M451" s="19" t="s">
        <v>150</v>
      </c>
      <c r="N451" s="26" t="str">
        <f t="shared" si="18"/>
        <v>5지역 한국구역</v>
      </c>
      <c r="O451" s="18" t="s">
        <v>54</v>
      </c>
      <c r="P451" s="18" t="s">
        <v>55</v>
      </c>
      <c r="Q451" s="29" t="str">
        <f t="shared" si="19"/>
        <v>풍덕천로 107-6</v>
      </c>
    </row>
    <row r="452" spans="7:17" ht="17.25" x14ac:dyDescent="0.3">
      <c r="G452" s="17" t="s">
        <v>36</v>
      </c>
      <c r="H452" s="18" t="s">
        <v>272</v>
      </c>
      <c r="I452" s="18" t="s">
        <v>66</v>
      </c>
      <c r="J452" s="18" t="s">
        <v>83</v>
      </c>
      <c r="K452" s="26" t="str">
        <f t="shared" si="17"/>
        <v>107-8</v>
      </c>
      <c r="L452" s="19">
        <v>5</v>
      </c>
      <c r="M452" s="19" t="s">
        <v>150</v>
      </c>
      <c r="N452" s="26" t="str">
        <f t="shared" si="18"/>
        <v>5지역 한국구역</v>
      </c>
      <c r="O452" s="18" t="s">
        <v>54</v>
      </c>
      <c r="P452" s="18" t="s">
        <v>55</v>
      </c>
      <c r="Q452" s="29" t="str">
        <f t="shared" si="19"/>
        <v>풍덕천로 107-8</v>
      </c>
    </row>
    <row r="453" spans="7:17" ht="17.25" x14ac:dyDescent="0.3">
      <c r="G453" s="17" t="s">
        <v>36</v>
      </c>
      <c r="H453" s="18" t="s">
        <v>272</v>
      </c>
      <c r="I453" s="18" t="s">
        <v>66</v>
      </c>
      <c r="J453" s="18" t="s">
        <v>84</v>
      </c>
      <c r="K453" s="26" t="str">
        <f t="shared" si="17"/>
        <v>107-9</v>
      </c>
      <c r="L453" s="19">
        <v>5</v>
      </c>
      <c r="M453" s="19" t="s">
        <v>150</v>
      </c>
      <c r="N453" s="26" t="str">
        <f t="shared" si="18"/>
        <v>5지역 한국구역</v>
      </c>
      <c r="O453" s="18" t="s">
        <v>54</v>
      </c>
      <c r="P453" s="18" t="s">
        <v>55</v>
      </c>
      <c r="Q453" s="29" t="str">
        <f t="shared" si="19"/>
        <v>풍덕천로 107-9</v>
      </c>
    </row>
    <row r="454" spans="7:17" ht="17.25" x14ac:dyDescent="0.3">
      <c r="G454" s="17" t="s">
        <v>36</v>
      </c>
      <c r="H454" s="18" t="s">
        <v>272</v>
      </c>
      <c r="I454" s="18" t="s">
        <v>66</v>
      </c>
      <c r="J454" s="18" t="s">
        <v>85</v>
      </c>
      <c r="K454" s="26" t="str">
        <f t="shared" si="17"/>
        <v>107-10</v>
      </c>
      <c r="L454" s="19">
        <v>5</v>
      </c>
      <c r="M454" s="19" t="s">
        <v>150</v>
      </c>
      <c r="N454" s="26" t="str">
        <f t="shared" si="18"/>
        <v>5지역 한국구역</v>
      </c>
      <c r="O454" s="18" t="s">
        <v>54</v>
      </c>
      <c r="P454" s="18" t="s">
        <v>55</v>
      </c>
      <c r="Q454" s="29" t="str">
        <f t="shared" si="19"/>
        <v>풍덕천로 107-10</v>
      </c>
    </row>
    <row r="455" spans="7:17" ht="17.25" x14ac:dyDescent="0.3">
      <c r="G455" s="17" t="s">
        <v>36</v>
      </c>
      <c r="H455" s="18" t="s">
        <v>273</v>
      </c>
      <c r="I455" s="18"/>
      <c r="J455" s="18"/>
      <c r="K455" s="26" t="str">
        <f t="shared" si="17"/>
        <v>109</v>
      </c>
      <c r="L455" s="19">
        <v>5</v>
      </c>
      <c r="M455" s="19" t="s">
        <v>150</v>
      </c>
      <c r="N455" s="26" t="str">
        <f t="shared" si="18"/>
        <v>5지역 한국구역</v>
      </c>
      <c r="O455" s="18" t="s">
        <v>54</v>
      </c>
      <c r="P455" s="18" t="s">
        <v>55</v>
      </c>
      <c r="Q455" s="29" t="str">
        <f t="shared" si="19"/>
        <v>풍덕천로 109</v>
      </c>
    </row>
    <row r="456" spans="7:17" ht="17.25" x14ac:dyDescent="0.3">
      <c r="G456" s="17" t="s">
        <v>36</v>
      </c>
      <c r="H456" s="18" t="s">
        <v>274</v>
      </c>
      <c r="I456" s="18"/>
      <c r="J456" s="18"/>
      <c r="K456" s="26" t="str">
        <f t="shared" si="17"/>
        <v>111</v>
      </c>
      <c r="L456" s="19">
        <v>5</v>
      </c>
      <c r="M456" s="19" t="s">
        <v>150</v>
      </c>
      <c r="N456" s="26" t="str">
        <f t="shared" si="18"/>
        <v>5지역 한국구역</v>
      </c>
      <c r="O456" s="18" t="s">
        <v>54</v>
      </c>
      <c r="P456" s="18" t="s">
        <v>55</v>
      </c>
      <c r="Q456" s="29" t="str">
        <f t="shared" si="19"/>
        <v>풍덕천로 111</v>
      </c>
    </row>
    <row r="457" spans="7:17" ht="17.25" x14ac:dyDescent="0.3">
      <c r="G457" s="17" t="s">
        <v>36</v>
      </c>
      <c r="H457" s="18" t="s">
        <v>275</v>
      </c>
      <c r="I457" s="18"/>
      <c r="J457" s="18"/>
      <c r="K457" s="26" t="str">
        <f t="shared" si="17"/>
        <v>113</v>
      </c>
      <c r="L457" s="19">
        <v>5</v>
      </c>
      <c r="M457" s="19" t="s">
        <v>150</v>
      </c>
      <c r="N457" s="26" t="str">
        <f t="shared" si="18"/>
        <v>5지역 한국구역</v>
      </c>
      <c r="O457" s="18" t="s">
        <v>54</v>
      </c>
      <c r="P457" s="18" t="s">
        <v>55</v>
      </c>
      <c r="Q457" s="29" t="str">
        <f t="shared" si="19"/>
        <v>풍덕천로 113</v>
      </c>
    </row>
    <row r="458" spans="7:17" ht="17.25" x14ac:dyDescent="0.3">
      <c r="G458" s="17" t="s">
        <v>36</v>
      </c>
      <c r="H458" s="18" t="s">
        <v>276</v>
      </c>
      <c r="I458" s="18"/>
      <c r="J458" s="18"/>
      <c r="K458" s="26" t="str">
        <f t="shared" si="17"/>
        <v>115</v>
      </c>
      <c r="L458" s="19">
        <v>5</v>
      </c>
      <c r="M458" s="19" t="s">
        <v>150</v>
      </c>
      <c r="N458" s="26" t="str">
        <f t="shared" si="18"/>
        <v>5지역 한국구역</v>
      </c>
      <c r="O458" s="18" t="s">
        <v>54</v>
      </c>
      <c r="P458" s="18" t="s">
        <v>55</v>
      </c>
      <c r="Q458" s="29" t="str">
        <f t="shared" si="19"/>
        <v>풍덕천로 115</v>
      </c>
    </row>
    <row r="459" spans="7:17" ht="17.25" x14ac:dyDescent="0.3">
      <c r="G459" s="17" t="s">
        <v>36</v>
      </c>
      <c r="H459" s="18" t="s">
        <v>276</v>
      </c>
      <c r="I459" s="18" t="s">
        <v>66</v>
      </c>
      <c r="J459" s="18" t="s">
        <v>105</v>
      </c>
      <c r="K459" s="26" t="str">
        <f t="shared" si="17"/>
        <v>115-3</v>
      </c>
      <c r="L459" s="19">
        <v>5</v>
      </c>
      <c r="M459" s="19" t="s">
        <v>150</v>
      </c>
      <c r="N459" s="26" t="str">
        <f t="shared" si="18"/>
        <v>5지역 한국구역</v>
      </c>
      <c r="O459" s="18" t="s">
        <v>54</v>
      </c>
      <c r="P459" s="18" t="s">
        <v>55</v>
      </c>
      <c r="Q459" s="29" t="str">
        <f t="shared" si="19"/>
        <v>풍덕천로 115-3</v>
      </c>
    </row>
    <row r="460" spans="7:17" ht="17.25" x14ac:dyDescent="0.3">
      <c r="G460" s="17" t="s">
        <v>36</v>
      </c>
      <c r="H460" s="18" t="s">
        <v>276</v>
      </c>
      <c r="I460" s="18" t="s">
        <v>66</v>
      </c>
      <c r="J460" s="18" t="s">
        <v>93</v>
      </c>
      <c r="K460" s="26" t="str">
        <f t="shared" si="17"/>
        <v>115-5</v>
      </c>
      <c r="L460" s="19">
        <v>5</v>
      </c>
      <c r="M460" s="19" t="s">
        <v>150</v>
      </c>
      <c r="N460" s="26" t="str">
        <f t="shared" si="18"/>
        <v>5지역 한국구역</v>
      </c>
      <c r="O460" s="18" t="s">
        <v>54</v>
      </c>
      <c r="P460" s="18" t="s">
        <v>55</v>
      </c>
      <c r="Q460" s="29" t="str">
        <f t="shared" si="19"/>
        <v>풍덕천로 115-5</v>
      </c>
    </row>
    <row r="461" spans="7:17" ht="17.25" x14ac:dyDescent="0.3">
      <c r="G461" s="17" t="s">
        <v>36</v>
      </c>
      <c r="H461" s="18" t="s">
        <v>276</v>
      </c>
      <c r="I461" s="18" t="s">
        <v>66</v>
      </c>
      <c r="J461" s="18" t="s">
        <v>80</v>
      </c>
      <c r="K461" s="26" t="str">
        <f t="shared" si="17"/>
        <v>115-7</v>
      </c>
      <c r="L461" s="19">
        <v>5</v>
      </c>
      <c r="M461" s="19" t="s">
        <v>150</v>
      </c>
      <c r="N461" s="26" t="str">
        <f t="shared" si="18"/>
        <v>5지역 한국구역</v>
      </c>
      <c r="O461" s="18" t="s">
        <v>54</v>
      </c>
      <c r="P461" s="18" t="s">
        <v>55</v>
      </c>
      <c r="Q461" s="29" t="str">
        <f t="shared" si="19"/>
        <v>풍덕천로 115-7</v>
      </c>
    </row>
    <row r="462" spans="7:17" ht="17.25" x14ac:dyDescent="0.3">
      <c r="G462" s="17" t="s">
        <v>36</v>
      </c>
      <c r="H462" s="18" t="s">
        <v>276</v>
      </c>
      <c r="I462" s="18" t="s">
        <v>66</v>
      </c>
      <c r="J462" s="18" t="s">
        <v>84</v>
      </c>
      <c r="K462" s="26" t="str">
        <f t="shared" si="17"/>
        <v>115-9</v>
      </c>
      <c r="L462" s="19">
        <v>5</v>
      </c>
      <c r="M462" s="19" t="s">
        <v>150</v>
      </c>
      <c r="N462" s="26" t="str">
        <f t="shared" si="18"/>
        <v>5지역 한국구역</v>
      </c>
      <c r="O462" s="18" t="s">
        <v>54</v>
      </c>
      <c r="P462" s="18" t="s">
        <v>55</v>
      </c>
      <c r="Q462" s="29" t="str">
        <f t="shared" si="19"/>
        <v>풍덕천로 115-9</v>
      </c>
    </row>
    <row r="463" spans="7:17" ht="17.25" x14ac:dyDescent="0.3">
      <c r="G463" s="17" t="s">
        <v>36</v>
      </c>
      <c r="H463" s="18" t="s">
        <v>276</v>
      </c>
      <c r="I463" s="18" t="s">
        <v>66</v>
      </c>
      <c r="J463" s="18" t="s">
        <v>90</v>
      </c>
      <c r="K463" s="26" t="str">
        <f t="shared" si="17"/>
        <v>115-15</v>
      </c>
      <c r="L463" s="19">
        <v>5</v>
      </c>
      <c r="M463" s="19" t="s">
        <v>150</v>
      </c>
      <c r="N463" s="26" t="str">
        <f t="shared" si="18"/>
        <v>5지역 한국구역</v>
      </c>
      <c r="O463" s="18" t="s">
        <v>54</v>
      </c>
      <c r="P463" s="18" t="s">
        <v>55</v>
      </c>
      <c r="Q463" s="29" t="str">
        <f t="shared" si="19"/>
        <v>풍덕천로 115-15</v>
      </c>
    </row>
    <row r="464" spans="7:17" ht="17.25" x14ac:dyDescent="0.3">
      <c r="G464" s="17" t="s">
        <v>36</v>
      </c>
      <c r="H464" s="18" t="s">
        <v>276</v>
      </c>
      <c r="I464" s="18" t="s">
        <v>66</v>
      </c>
      <c r="J464" s="18" t="s">
        <v>91</v>
      </c>
      <c r="K464" s="26" t="str">
        <f t="shared" si="17"/>
        <v>115-16</v>
      </c>
      <c r="L464" s="19">
        <v>5</v>
      </c>
      <c r="M464" s="19" t="s">
        <v>150</v>
      </c>
      <c r="N464" s="26" t="str">
        <f t="shared" si="18"/>
        <v>5지역 한국구역</v>
      </c>
      <c r="O464" s="18" t="s">
        <v>54</v>
      </c>
      <c r="P464" s="18" t="s">
        <v>55</v>
      </c>
      <c r="Q464" s="29" t="str">
        <f t="shared" si="19"/>
        <v>풍덕천로 115-16</v>
      </c>
    </row>
    <row r="465" spans="7:17" ht="17.25" x14ac:dyDescent="0.3">
      <c r="G465" s="17" t="s">
        <v>36</v>
      </c>
      <c r="H465" s="18" t="s">
        <v>276</v>
      </c>
      <c r="I465" s="18" t="s">
        <v>66</v>
      </c>
      <c r="J465" s="18" t="s">
        <v>92</v>
      </c>
      <c r="K465" s="26" t="str">
        <f t="shared" si="17"/>
        <v>115-17</v>
      </c>
      <c r="L465" s="19">
        <v>5</v>
      </c>
      <c r="M465" s="19" t="s">
        <v>150</v>
      </c>
      <c r="N465" s="26" t="str">
        <f t="shared" si="18"/>
        <v>5지역 한국구역</v>
      </c>
      <c r="O465" s="18" t="s">
        <v>54</v>
      </c>
      <c r="P465" s="18" t="s">
        <v>55</v>
      </c>
      <c r="Q465" s="29" t="str">
        <f t="shared" si="19"/>
        <v>풍덕천로 115-17</v>
      </c>
    </row>
    <row r="466" spans="7:17" ht="17.25" x14ac:dyDescent="0.3">
      <c r="G466" s="17" t="s">
        <v>36</v>
      </c>
      <c r="H466" s="18" t="s">
        <v>276</v>
      </c>
      <c r="I466" s="18" t="s">
        <v>66</v>
      </c>
      <c r="J466" s="18" t="s">
        <v>104</v>
      </c>
      <c r="K466" s="26" t="str">
        <f t="shared" si="17"/>
        <v>115-18</v>
      </c>
      <c r="L466" s="19">
        <v>5</v>
      </c>
      <c r="M466" s="19" t="s">
        <v>150</v>
      </c>
      <c r="N466" s="26" t="str">
        <f t="shared" si="18"/>
        <v>5지역 한국구역</v>
      </c>
      <c r="O466" s="18" t="s">
        <v>54</v>
      </c>
      <c r="P466" s="18" t="s">
        <v>55</v>
      </c>
      <c r="Q466" s="29" t="str">
        <f t="shared" si="19"/>
        <v>풍덕천로 115-18</v>
      </c>
    </row>
    <row r="467" spans="7:17" ht="17.25" x14ac:dyDescent="0.3">
      <c r="G467" s="17" t="s">
        <v>36</v>
      </c>
      <c r="H467" s="18" t="s">
        <v>276</v>
      </c>
      <c r="I467" s="18" t="s">
        <v>66</v>
      </c>
      <c r="J467" s="18" t="s">
        <v>94</v>
      </c>
      <c r="K467" s="26" t="str">
        <f t="shared" si="17"/>
        <v>115-19</v>
      </c>
      <c r="L467" s="19">
        <v>5</v>
      </c>
      <c r="M467" s="19" t="s">
        <v>150</v>
      </c>
      <c r="N467" s="26" t="str">
        <f t="shared" si="18"/>
        <v>5지역 한국구역</v>
      </c>
      <c r="O467" s="18" t="s">
        <v>54</v>
      </c>
      <c r="P467" s="18" t="s">
        <v>55</v>
      </c>
      <c r="Q467" s="29" t="str">
        <f t="shared" si="19"/>
        <v>풍덕천로 115-19</v>
      </c>
    </row>
    <row r="468" spans="7:17" ht="17.25" x14ac:dyDescent="0.3">
      <c r="G468" s="17" t="s">
        <v>36</v>
      </c>
      <c r="H468" s="18" t="s">
        <v>276</v>
      </c>
      <c r="I468" s="18" t="s">
        <v>66</v>
      </c>
      <c r="J468" s="18" t="s">
        <v>107</v>
      </c>
      <c r="K468" s="26" t="str">
        <f t="shared" si="17"/>
        <v>115-20</v>
      </c>
      <c r="L468" s="19">
        <v>5</v>
      </c>
      <c r="M468" s="19" t="s">
        <v>150</v>
      </c>
      <c r="N468" s="26" t="str">
        <f t="shared" si="18"/>
        <v>5지역 한국구역</v>
      </c>
      <c r="O468" s="18" t="s">
        <v>54</v>
      </c>
      <c r="P468" s="18" t="s">
        <v>55</v>
      </c>
      <c r="Q468" s="29" t="str">
        <f t="shared" si="19"/>
        <v>풍덕천로 115-20</v>
      </c>
    </row>
    <row r="469" spans="7:17" ht="17.25" x14ac:dyDescent="0.3">
      <c r="G469" s="17" t="s">
        <v>36</v>
      </c>
      <c r="H469" s="18" t="s">
        <v>276</v>
      </c>
      <c r="I469" s="18" t="s">
        <v>66</v>
      </c>
      <c r="J469" s="18" t="s">
        <v>95</v>
      </c>
      <c r="K469" s="26" t="str">
        <f t="shared" si="17"/>
        <v>115-21</v>
      </c>
      <c r="L469" s="19">
        <v>5</v>
      </c>
      <c r="M469" s="19" t="s">
        <v>150</v>
      </c>
      <c r="N469" s="26" t="str">
        <f t="shared" si="18"/>
        <v>5지역 한국구역</v>
      </c>
      <c r="O469" s="18" t="s">
        <v>54</v>
      </c>
      <c r="P469" s="18" t="s">
        <v>55</v>
      </c>
      <c r="Q469" s="29" t="str">
        <f t="shared" si="19"/>
        <v>풍덕천로 115-21</v>
      </c>
    </row>
    <row r="470" spans="7:17" ht="17.25" x14ac:dyDescent="0.3">
      <c r="G470" s="17" t="s">
        <v>36</v>
      </c>
      <c r="H470" s="18" t="s">
        <v>276</v>
      </c>
      <c r="I470" s="18" t="s">
        <v>66</v>
      </c>
      <c r="J470" s="18" t="s">
        <v>108</v>
      </c>
      <c r="K470" s="26" t="str">
        <f t="shared" si="17"/>
        <v>115-22</v>
      </c>
      <c r="L470" s="19">
        <v>5</v>
      </c>
      <c r="M470" s="19" t="s">
        <v>150</v>
      </c>
      <c r="N470" s="26" t="str">
        <f t="shared" si="18"/>
        <v>5지역 한국구역</v>
      </c>
      <c r="O470" s="18" t="s">
        <v>54</v>
      </c>
      <c r="P470" s="18" t="s">
        <v>55</v>
      </c>
      <c r="Q470" s="29" t="str">
        <f t="shared" si="19"/>
        <v>풍덕천로 115-22</v>
      </c>
    </row>
    <row r="471" spans="7:17" ht="17.25" x14ac:dyDescent="0.3">
      <c r="G471" s="17" t="s">
        <v>36</v>
      </c>
      <c r="H471" s="18" t="s">
        <v>277</v>
      </c>
      <c r="I471" s="18"/>
      <c r="J471" s="18"/>
      <c r="K471" s="26" t="str">
        <f t="shared" si="17"/>
        <v>117</v>
      </c>
      <c r="L471" s="19">
        <v>5</v>
      </c>
      <c r="M471" s="19" t="s">
        <v>150</v>
      </c>
      <c r="N471" s="26" t="str">
        <f t="shared" si="18"/>
        <v>5지역 한국구역</v>
      </c>
      <c r="O471" s="18" t="s">
        <v>54</v>
      </c>
      <c r="P471" s="18" t="s">
        <v>55</v>
      </c>
      <c r="Q471" s="29" t="str">
        <f t="shared" si="19"/>
        <v>풍덕천로 117</v>
      </c>
    </row>
    <row r="472" spans="7:17" ht="17.25" x14ac:dyDescent="0.3">
      <c r="G472" s="17" t="s">
        <v>36</v>
      </c>
      <c r="H472" s="18" t="s">
        <v>278</v>
      </c>
      <c r="I472" s="18"/>
      <c r="J472" s="18"/>
      <c r="K472" s="26" t="str">
        <f t="shared" si="17"/>
        <v>128</v>
      </c>
      <c r="L472" s="19">
        <v>4</v>
      </c>
      <c r="M472" s="19" t="s">
        <v>202</v>
      </c>
      <c r="N472" s="26" t="str">
        <f t="shared" si="18"/>
        <v>4지역 풍덕1구역</v>
      </c>
      <c r="O472" s="18" t="s">
        <v>54</v>
      </c>
      <c r="P472" s="18" t="s">
        <v>55</v>
      </c>
      <c r="Q472" s="29" t="str">
        <f t="shared" si="19"/>
        <v>풍덕천로 128</v>
      </c>
    </row>
    <row r="473" spans="7:17" ht="17.25" x14ac:dyDescent="0.3">
      <c r="G473" s="17" t="s">
        <v>36</v>
      </c>
      <c r="H473" s="18" t="s">
        <v>279</v>
      </c>
      <c r="I473" s="18"/>
      <c r="J473" s="18"/>
      <c r="K473" s="26" t="str">
        <f t="shared" si="17"/>
        <v>130</v>
      </c>
      <c r="L473" s="19">
        <v>4</v>
      </c>
      <c r="M473" s="19" t="s">
        <v>202</v>
      </c>
      <c r="N473" s="26" t="str">
        <f t="shared" si="18"/>
        <v>4지역 풍덕1구역</v>
      </c>
      <c r="O473" s="18" t="s">
        <v>54</v>
      </c>
      <c r="P473" s="18" t="s">
        <v>55</v>
      </c>
      <c r="Q473" s="29" t="str">
        <f t="shared" si="19"/>
        <v>풍덕천로 130</v>
      </c>
    </row>
    <row r="474" spans="7:17" ht="17.25" x14ac:dyDescent="0.3">
      <c r="G474" s="17" t="s">
        <v>36</v>
      </c>
      <c r="H474" s="18" t="s">
        <v>280</v>
      </c>
      <c r="I474" s="18"/>
      <c r="J474" s="18"/>
      <c r="K474" s="26" t="str">
        <f t="shared" si="17"/>
        <v>132</v>
      </c>
      <c r="L474" s="19">
        <v>4</v>
      </c>
      <c r="M474" s="19" t="s">
        <v>202</v>
      </c>
      <c r="N474" s="26" t="str">
        <f t="shared" si="18"/>
        <v>4지역 풍덕1구역</v>
      </c>
      <c r="O474" s="18" t="s">
        <v>54</v>
      </c>
      <c r="P474" s="18" t="s">
        <v>55</v>
      </c>
      <c r="Q474" s="29" t="str">
        <f t="shared" si="19"/>
        <v>풍덕천로 132</v>
      </c>
    </row>
    <row r="475" spans="7:17" ht="17.25" x14ac:dyDescent="0.3">
      <c r="G475" s="17" t="s">
        <v>36</v>
      </c>
      <c r="H475" s="18" t="s">
        <v>281</v>
      </c>
      <c r="I475" s="18"/>
      <c r="J475" s="18"/>
      <c r="K475" s="26" t="str">
        <f t="shared" si="17"/>
        <v>134</v>
      </c>
      <c r="L475" s="19">
        <v>4</v>
      </c>
      <c r="M475" s="19" t="s">
        <v>202</v>
      </c>
      <c r="N475" s="26" t="str">
        <f t="shared" si="18"/>
        <v>4지역 풍덕1구역</v>
      </c>
      <c r="O475" s="18" t="s">
        <v>54</v>
      </c>
      <c r="P475" s="18" t="s">
        <v>55</v>
      </c>
      <c r="Q475" s="29" t="str">
        <f t="shared" si="19"/>
        <v>풍덕천로 134</v>
      </c>
    </row>
    <row r="476" spans="7:17" ht="17.25" x14ac:dyDescent="0.3">
      <c r="G476" s="17" t="s">
        <v>36</v>
      </c>
      <c r="H476" s="18" t="s">
        <v>281</v>
      </c>
      <c r="I476" s="18" t="s">
        <v>66</v>
      </c>
      <c r="J476" s="18" t="s">
        <v>75</v>
      </c>
      <c r="K476" s="26" t="str">
        <f t="shared" si="17"/>
        <v>134-1</v>
      </c>
      <c r="L476" s="19">
        <v>4</v>
      </c>
      <c r="M476" s="19" t="s">
        <v>202</v>
      </c>
      <c r="N476" s="26" t="str">
        <f t="shared" si="18"/>
        <v>4지역 풍덕1구역</v>
      </c>
      <c r="O476" s="18" t="s">
        <v>54</v>
      </c>
      <c r="P476" s="18" t="s">
        <v>55</v>
      </c>
      <c r="Q476" s="29" t="str">
        <f t="shared" si="19"/>
        <v>풍덕천로 134-1</v>
      </c>
    </row>
    <row r="477" spans="7:17" ht="17.25" x14ac:dyDescent="0.3">
      <c r="G477" s="17" t="s">
        <v>36</v>
      </c>
      <c r="H477" s="18" t="s">
        <v>282</v>
      </c>
      <c r="I477" s="18"/>
      <c r="J477" s="18"/>
      <c r="K477" s="26" t="str">
        <f t="shared" si="17"/>
        <v>135</v>
      </c>
      <c r="L477" s="19">
        <v>4</v>
      </c>
      <c r="M477" s="19" t="s">
        <v>202</v>
      </c>
      <c r="N477" s="26" t="str">
        <f t="shared" si="18"/>
        <v>4지역 풍덕1구역</v>
      </c>
      <c r="O477" s="18" t="s">
        <v>54</v>
      </c>
      <c r="P477" s="18" t="s">
        <v>55</v>
      </c>
      <c r="Q477" s="29" t="str">
        <f t="shared" si="19"/>
        <v>풍덕천로 135</v>
      </c>
    </row>
    <row r="478" spans="7:17" ht="17.25" x14ac:dyDescent="0.3">
      <c r="G478" s="17" t="s">
        <v>36</v>
      </c>
      <c r="H478" s="18" t="s">
        <v>283</v>
      </c>
      <c r="I478" s="18"/>
      <c r="J478" s="18"/>
      <c r="K478" s="26" t="str">
        <f t="shared" si="17"/>
        <v>136</v>
      </c>
      <c r="L478" s="19">
        <v>4</v>
      </c>
      <c r="M478" s="19" t="s">
        <v>202</v>
      </c>
      <c r="N478" s="26" t="str">
        <f t="shared" si="18"/>
        <v>4지역 풍덕1구역</v>
      </c>
      <c r="O478" s="18" t="s">
        <v>54</v>
      </c>
      <c r="P478" s="18" t="s">
        <v>55</v>
      </c>
      <c r="Q478" s="29" t="str">
        <f t="shared" si="19"/>
        <v>풍덕천로 136</v>
      </c>
    </row>
    <row r="479" spans="7:17" ht="17.25" x14ac:dyDescent="0.3">
      <c r="G479" s="17" t="s">
        <v>36</v>
      </c>
      <c r="H479" s="18" t="s">
        <v>284</v>
      </c>
      <c r="I479" s="18"/>
      <c r="J479" s="18"/>
      <c r="K479" s="26" t="str">
        <f t="shared" ref="K479:K542" si="23">H479&amp;I479&amp;J479</f>
        <v>138</v>
      </c>
      <c r="L479" s="19">
        <v>4</v>
      </c>
      <c r="M479" s="19" t="s">
        <v>202</v>
      </c>
      <c r="N479" s="26" t="str">
        <f t="shared" ref="N479:N542" si="24">L479&amp;O479&amp;" "&amp;M479&amp;P479</f>
        <v>4지역 풍덕1구역</v>
      </c>
      <c r="O479" s="18" t="s">
        <v>54</v>
      </c>
      <c r="P479" s="18" t="s">
        <v>55</v>
      </c>
      <c r="Q479" s="29" t="str">
        <f t="shared" ref="Q479:Q542" si="25">G479&amp; " "&amp;K479</f>
        <v>풍덕천로 138</v>
      </c>
    </row>
    <row r="480" spans="7:17" ht="17.25" x14ac:dyDescent="0.3">
      <c r="G480" s="17" t="s">
        <v>36</v>
      </c>
      <c r="H480" s="18" t="s">
        <v>284</v>
      </c>
      <c r="I480" s="18" t="s">
        <v>66</v>
      </c>
      <c r="J480" s="18" t="s">
        <v>75</v>
      </c>
      <c r="K480" s="26" t="str">
        <f t="shared" si="23"/>
        <v>138-1</v>
      </c>
      <c r="L480" s="19">
        <v>4</v>
      </c>
      <c r="M480" s="19" t="s">
        <v>202</v>
      </c>
      <c r="N480" s="26" t="str">
        <f t="shared" si="24"/>
        <v>4지역 풍덕1구역</v>
      </c>
      <c r="O480" s="18" t="s">
        <v>54</v>
      </c>
      <c r="P480" s="18" t="s">
        <v>55</v>
      </c>
      <c r="Q480" s="29" t="str">
        <f t="shared" si="25"/>
        <v>풍덕천로 138-1</v>
      </c>
    </row>
    <row r="481" spans="7:17" ht="17.25" x14ac:dyDescent="0.3">
      <c r="G481" s="17" t="s">
        <v>36</v>
      </c>
      <c r="H481" s="18" t="s">
        <v>285</v>
      </c>
      <c r="I481" s="18"/>
      <c r="J481" s="18"/>
      <c r="K481" s="26" t="str">
        <f t="shared" si="23"/>
        <v>140</v>
      </c>
      <c r="L481" s="19">
        <v>4</v>
      </c>
      <c r="M481" s="19" t="s">
        <v>202</v>
      </c>
      <c r="N481" s="26" t="str">
        <f t="shared" si="24"/>
        <v>4지역 풍덕1구역</v>
      </c>
      <c r="O481" s="18" t="s">
        <v>54</v>
      </c>
      <c r="P481" s="18" t="s">
        <v>55</v>
      </c>
      <c r="Q481" s="29" t="str">
        <f t="shared" si="25"/>
        <v>풍덕천로 140</v>
      </c>
    </row>
    <row r="482" spans="7:17" ht="17.25" x14ac:dyDescent="0.3">
      <c r="G482" s="17" t="s">
        <v>36</v>
      </c>
      <c r="H482" s="18" t="s">
        <v>286</v>
      </c>
      <c r="I482" s="18"/>
      <c r="J482" s="18"/>
      <c r="K482" s="26" t="str">
        <f t="shared" si="23"/>
        <v>142</v>
      </c>
      <c r="L482" s="19">
        <v>4</v>
      </c>
      <c r="M482" s="19" t="s">
        <v>202</v>
      </c>
      <c r="N482" s="26" t="str">
        <f t="shared" si="24"/>
        <v>4지역 풍덕1구역</v>
      </c>
      <c r="O482" s="18" t="s">
        <v>54</v>
      </c>
      <c r="P482" s="18" t="s">
        <v>55</v>
      </c>
      <c r="Q482" s="29" t="str">
        <f t="shared" si="25"/>
        <v>풍덕천로 142</v>
      </c>
    </row>
    <row r="483" spans="7:17" ht="17.25" x14ac:dyDescent="0.3">
      <c r="G483" s="17" t="s">
        <v>36</v>
      </c>
      <c r="H483" s="18" t="s">
        <v>287</v>
      </c>
      <c r="I483" s="18"/>
      <c r="J483" s="18"/>
      <c r="K483" s="26" t="str">
        <f t="shared" si="23"/>
        <v>144</v>
      </c>
      <c r="L483" s="19">
        <v>4</v>
      </c>
      <c r="M483" s="19" t="s">
        <v>202</v>
      </c>
      <c r="N483" s="26" t="str">
        <f t="shared" si="24"/>
        <v>4지역 풍덕1구역</v>
      </c>
      <c r="O483" s="18" t="s">
        <v>54</v>
      </c>
      <c r="P483" s="18" t="s">
        <v>55</v>
      </c>
      <c r="Q483" s="29" t="str">
        <f t="shared" si="25"/>
        <v>풍덕천로 144</v>
      </c>
    </row>
    <row r="484" spans="7:17" ht="17.25" x14ac:dyDescent="0.3">
      <c r="G484" s="17" t="s">
        <v>36</v>
      </c>
      <c r="H484" s="18" t="s">
        <v>287</v>
      </c>
      <c r="I484" s="18" t="s">
        <v>66</v>
      </c>
      <c r="J484" s="18" t="s">
        <v>75</v>
      </c>
      <c r="K484" s="26" t="str">
        <f t="shared" si="23"/>
        <v>144-1</v>
      </c>
      <c r="L484" s="19">
        <v>4</v>
      </c>
      <c r="M484" s="19" t="s">
        <v>202</v>
      </c>
      <c r="N484" s="26" t="str">
        <f t="shared" si="24"/>
        <v>4지역 풍덕1구역</v>
      </c>
      <c r="O484" s="18" t="s">
        <v>54</v>
      </c>
      <c r="P484" s="18" t="s">
        <v>55</v>
      </c>
      <c r="Q484" s="29" t="str">
        <f t="shared" si="25"/>
        <v>풍덕천로 144-1</v>
      </c>
    </row>
    <row r="485" spans="7:17" ht="17.25" x14ac:dyDescent="0.3">
      <c r="G485" s="17" t="s">
        <v>36</v>
      </c>
      <c r="H485" s="18" t="s">
        <v>288</v>
      </c>
      <c r="I485" s="18"/>
      <c r="J485" s="18"/>
      <c r="K485" s="26" t="str">
        <f t="shared" si="23"/>
        <v>145</v>
      </c>
      <c r="L485" s="19">
        <v>4</v>
      </c>
      <c r="M485" s="19" t="s">
        <v>202</v>
      </c>
      <c r="N485" s="26" t="str">
        <f t="shared" si="24"/>
        <v>4지역 풍덕1구역</v>
      </c>
      <c r="O485" s="18" t="s">
        <v>54</v>
      </c>
      <c r="P485" s="18" t="s">
        <v>55</v>
      </c>
      <c r="Q485" s="29" t="str">
        <f t="shared" si="25"/>
        <v>풍덕천로 145</v>
      </c>
    </row>
    <row r="486" spans="7:17" ht="17.25" x14ac:dyDescent="0.3">
      <c r="G486" s="17" t="s">
        <v>36</v>
      </c>
      <c r="H486" s="18" t="s">
        <v>289</v>
      </c>
      <c r="I486" s="18"/>
      <c r="J486" s="18"/>
      <c r="K486" s="26" t="str">
        <f t="shared" si="23"/>
        <v>146</v>
      </c>
      <c r="L486" s="19">
        <v>4</v>
      </c>
      <c r="M486" s="19" t="s">
        <v>202</v>
      </c>
      <c r="N486" s="26" t="str">
        <f t="shared" si="24"/>
        <v>4지역 풍덕1구역</v>
      </c>
      <c r="O486" s="18" t="s">
        <v>54</v>
      </c>
      <c r="P486" s="18" t="s">
        <v>55</v>
      </c>
      <c r="Q486" s="29" t="str">
        <f t="shared" si="25"/>
        <v>풍덕천로 146</v>
      </c>
    </row>
    <row r="487" spans="7:17" ht="17.25" x14ac:dyDescent="0.3">
      <c r="G487" s="17" t="s">
        <v>36</v>
      </c>
      <c r="H487" s="18" t="s">
        <v>289</v>
      </c>
      <c r="I487" s="18" t="s">
        <v>66</v>
      </c>
      <c r="J487" s="18" t="s">
        <v>75</v>
      </c>
      <c r="K487" s="26" t="str">
        <f t="shared" si="23"/>
        <v>146-1</v>
      </c>
      <c r="L487" s="19">
        <v>4</v>
      </c>
      <c r="M487" s="19" t="s">
        <v>202</v>
      </c>
      <c r="N487" s="26" t="str">
        <f t="shared" si="24"/>
        <v>4지역 풍덕1구역</v>
      </c>
      <c r="O487" s="18" t="s">
        <v>54</v>
      </c>
      <c r="P487" s="18" t="s">
        <v>55</v>
      </c>
      <c r="Q487" s="29" t="str">
        <f t="shared" si="25"/>
        <v>풍덕천로 146-1</v>
      </c>
    </row>
    <row r="488" spans="7:17" ht="17.25" x14ac:dyDescent="0.3">
      <c r="G488" s="17" t="s">
        <v>36</v>
      </c>
      <c r="H488" s="18" t="s">
        <v>290</v>
      </c>
      <c r="I488" s="18"/>
      <c r="J488" s="18"/>
      <c r="K488" s="26" t="str">
        <f t="shared" si="23"/>
        <v>149</v>
      </c>
      <c r="L488" s="19">
        <v>4</v>
      </c>
      <c r="M488" s="19" t="s">
        <v>202</v>
      </c>
      <c r="N488" s="26" t="str">
        <f t="shared" si="24"/>
        <v>4지역 풍덕1구역</v>
      </c>
      <c r="O488" s="18" t="s">
        <v>54</v>
      </c>
      <c r="P488" s="18" t="s">
        <v>55</v>
      </c>
      <c r="Q488" s="29" t="str">
        <f t="shared" si="25"/>
        <v>풍덕천로 149</v>
      </c>
    </row>
    <row r="489" spans="7:17" ht="17.25" x14ac:dyDescent="0.3">
      <c r="G489" s="17" t="s">
        <v>36</v>
      </c>
      <c r="H489" s="18" t="s">
        <v>291</v>
      </c>
      <c r="I489" s="18"/>
      <c r="J489" s="18"/>
      <c r="K489" s="26" t="str">
        <f t="shared" si="23"/>
        <v>150</v>
      </c>
      <c r="L489" s="19">
        <v>4</v>
      </c>
      <c r="M489" s="19" t="s">
        <v>202</v>
      </c>
      <c r="N489" s="26" t="str">
        <f t="shared" si="24"/>
        <v>4지역 풍덕1구역</v>
      </c>
      <c r="O489" s="18" t="s">
        <v>54</v>
      </c>
      <c r="P489" s="18" t="s">
        <v>55</v>
      </c>
      <c r="Q489" s="29" t="str">
        <f t="shared" si="25"/>
        <v>풍덕천로 150</v>
      </c>
    </row>
    <row r="490" spans="7:17" ht="17.25" x14ac:dyDescent="0.3">
      <c r="G490" s="17" t="s">
        <v>36</v>
      </c>
      <c r="H490" s="18" t="s">
        <v>292</v>
      </c>
      <c r="I490" s="18"/>
      <c r="J490" s="18"/>
      <c r="K490" s="26" t="str">
        <f t="shared" si="23"/>
        <v>152</v>
      </c>
      <c r="L490" s="19">
        <v>4</v>
      </c>
      <c r="M490" s="19" t="s">
        <v>202</v>
      </c>
      <c r="N490" s="26" t="str">
        <f t="shared" si="24"/>
        <v>4지역 풍덕1구역</v>
      </c>
      <c r="O490" s="18" t="s">
        <v>54</v>
      </c>
      <c r="P490" s="18" t="s">
        <v>55</v>
      </c>
      <c r="Q490" s="29" t="str">
        <f t="shared" si="25"/>
        <v>풍덕천로 152</v>
      </c>
    </row>
    <row r="491" spans="7:17" ht="17.25" x14ac:dyDescent="0.3">
      <c r="G491" s="17" t="s">
        <v>36</v>
      </c>
      <c r="H491" s="18" t="s">
        <v>292</v>
      </c>
      <c r="I491" s="18" t="s">
        <v>66</v>
      </c>
      <c r="J491" s="18" t="s">
        <v>75</v>
      </c>
      <c r="K491" s="26" t="str">
        <f t="shared" si="23"/>
        <v>152-1</v>
      </c>
      <c r="L491" s="19">
        <v>4</v>
      </c>
      <c r="M491" s="19" t="s">
        <v>202</v>
      </c>
      <c r="N491" s="26" t="str">
        <f t="shared" si="24"/>
        <v>4지역 풍덕1구역</v>
      </c>
      <c r="O491" s="18" t="s">
        <v>54</v>
      </c>
      <c r="P491" s="18" t="s">
        <v>55</v>
      </c>
      <c r="Q491" s="29" t="str">
        <f t="shared" si="25"/>
        <v>풍덕천로 152-1</v>
      </c>
    </row>
    <row r="492" spans="7:17" ht="17.25" x14ac:dyDescent="0.3">
      <c r="G492" s="17" t="s">
        <v>36</v>
      </c>
      <c r="H492" s="18" t="s">
        <v>293</v>
      </c>
      <c r="I492" s="18"/>
      <c r="J492" s="18"/>
      <c r="K492" s="26" t="str">
        <f t="shared" si="23"/>
        <v>154</v>
      </c>
      <c r="L492" s="19">
        <v>4</v>
      </c>
      <c r="M492" s="19" t="s">
        <v>202</v>
      </c>
      <c r="N492" s="26" t="str">
        <f t="shared" si="24"/>
        <v>4지역 풍덕1구역</v>
      </c>
      <c r="O492" s="18" t="s">
        <v>54</v>
      </c>
      <c r="P492" s="18" t="s">
        <v>55</v>
      </c>
      <c r="Q492" s="29" t="str">
        <f t="shared" si="25"/>
        <v>풍덕천로 154</v>
      </c>
    </row>
    <row r="493" spans="7:17" ht="17.25" x14ac:dyDescent="0.3">
      <c r="G493" s="17" t="s">
        <v>36</v>
      </c>
      <c r="H493" s="18" t="s">
        <v>293</v>
      </c>
      <c r="I493" s="18" t="s">
        <v>66</v>
      </c>
      <c r="J493" s="18" t="s">
        <v>75</v>
      </c>
      <c r="K493" s="26" t="str">
        <f t="shared" si="23"/>
        <v>154-1</v>
      </c>
      <c r="L493" s="19">
        <v>4</v>
      </c>
      <c r="M493" s="19" t="s">
        <v>202</v>
      </c>
      <c r="N493" s="26" t="str">
        <f t="shared" si="24"/>
        <v>4지역 풍덕1구역</v>
      </c>
      <c r="O493" s="18" t="s">
        <v>54</v>
      </c>
      <c r="P493" s="18" t="s">
        <v>55</v>
      </c>
      <c r="Q493" s="29" t="str">
        <f t="shared" si="25"/>
        <v>풍덕천로 154-1</v>
      </c>
    </row>
    <row r="494" spans="7:17" ht="17.25" x14ac:dyDescent="0.3">
      <c r="G494" s="17" t="s">
        <v>36</v>
      </c>
      <c r="H494" s="18" t="s">
        <v>294</v>
      </c>
      <c r="I494" s="18"/>
      <c r="J494" s="18"/>
      <c r="K494" s="26" t="str">
        <f t="shared" si="23"/>
        <v>156</v>
      </c>
      <c r="L494" s="19">
        <v>4</v>
      </c>
      <c r="M494" s="19" t="s">
        <v>202</v>
      </c>
      <c r="N494" s="26" t="str">
        <f t="shared" si="24"/>
        <v>4지역 풍덕1구역</v>
      </c>
      <c r="O494" s="18" t="s">
        <v>54</v>
      </c>
      <c r="P494" s="18" t="s">
        <v>55</v>
      </c>
      <c r="Q494" s="29" t="str">
        <f t="shared" si="25"/>
        <v>풍덕천로 156</v>
      </c>
    </row>
    <row r="495" spans="7:17" ht="17.25" x14ac:dyDescent="0.3">
      <c r="G495" s="17" t="s">
        <v>36</v>
      </c>
      <c r="H495" s="18" t="s">
        <v>295</v>
      </c>
      <c r="I495" s="18"/>
      <c r="J495" s="18"/>
      <c r="K495" s="26" t="str">
        <f t="shared" si="23"/>
        <v>158</v>
      </c>
      <c r="L495" s="19">
        <v>4</v>
      </c>
      <c r="M495" s="19" t="s">
        <v>202</v>
      </c>
      <c r="N495" s="26" t="str">
        <f t="shared" si="24"/>
        <v>4지역 풍덕1구역</v>
      </c>
      <c r="O495" s="18" t="s">
        <v>54</v>
      </c>
      <c r="P495" s="18" t="s">
        <v>55</v>
      </c>
      <c r="Q495" s="29" t="str">
        <f t="shared" si="25"/>
        <v>풍덕천로 158</v>
      </c>
    </row>
    <row r="496" spans="7:17" ht="17.25" x14ac:dyDescent="0.3">
      <c r="G496" s="17" t="s">
        <v>36</v>
      </c>
      <c r="H496" s="18" t="s">
        <v>295</v>
      </c>
      <c r="I496" s="18" t="s">
        <v>66</v>
      </c>
      <c r="J496" s="18" t="s">
        <v>75</v>
      </c>
      <c r="K496" s="26" t="str">
        <f t="shared" si="23"/>
        <v>158-1</v>
      </c>
      <c r="L496" s="19">
        <v>4</v>
      </c>
      <c r="M496" s="19" t="s">
        <v>202</v>
      </c>
      <c r="N496" s="26" t="str">
        <f t="shared" si="24"/>
        <v>4지역 풍덕1구역</v>
      </c>
      <c r="O496" s="18" t="s">
        <v>54</v>
      </c>
      <c r="P496" s="18" t="s">
        <v>55</v>
      </c>
      <c r="Q496" s="29" t="str">
        <f t="shared" si="25"/>
        <v>풍덕천로 158-1</v>
      </c>
    </row>
    <row r="497" spans="7:17" ht="17.25" x14ac:dyDescent="0.3">
      <c r="G497" s="17" t="s">
        <v>36</v>
      </c>
      <c r="H497" s="18" t="s">
        <v>296</v>
      </c>
      <c r="I497" s="18"/>
      <c r="J497" s="18"/>
      <c r="K497" s="26" t="str">
        <f t="shared" si="23"/>
        <v>160</v>
      </c>
      <c r="L497" s="19">
        <v>4</v>
      </c>
      <c r="M497" s="19" t="s">
        <v>202</v>
      </c>
      <c r="N497" s="26" t="str">
        <f t="shared" si="24"/>
        <v>4지역 풍덕1구역</v>
      </c>
      <c r="O497" s="18" t="s">
        <v>54</v>
      </c>
      <c r="P497" s="18" t="s">
        <v>55</v>
      </c>
      <c r="Q497" s="29" t="str">
        <f t="shared" si="25"/>
        <v>풍덕천로 160</v>
      </c>
    </row>
    <row r="498" spans="7:17" ht="17.25" x14ac:dyDescent="0.3">
      <c r="G498" s="17" t="s">
        <v>36</v>
      </c>
      <c r="H498" s="18" t="s">
        <v>297</v>
      </c>
      <c r="I498" s="18" t="s">
        <v>58</v>
      </c>
      <c r="J498" s="18" t="s">
        <v>350</v>
      </c>
      <c r="K498" s="26" t="str">
        <f t="shared" si="23"/>
        <v>161, 동보1 101동, 102동</v>
      </c>
      <c r="L498" s="19">
        <v>5</v>
      </c>
      <c r="M498" s="19" t="s">
        <v>298</v>
      </c>
      <c r="N498" s="26" t="str">
        <f t="shared" si="24"/>
        <v>5지역 동보1차1구역</v>
      </c>
      <c r="O498" s="18" t="s">
        <v>54</v>
      </c>
      <c r="P498" s="18" t="s">
        <v>55</v>
      </c>
      <c r="Q498" s="29" t="str">
        <f t="shared" si="25"/>
        <v>풍덕천로 161, 동보1 101동, 102동</v>
      </c>
    </row>
    <row r="499" spans="7:17" ht="17.25" x14ac:dyDescent="0.3">
      <c r="G499" s="17" t="s">
        <v>36</v>
      </c>
      <c r="H499" s="18" t="s">
        <v>297</v>
      </c>
      <c r="I499" s="18" t="s">
        <v>58</v>
      </c>
      <c r="J499" s="18" t="s">
        <v>299</v>
      </c>
      <c r="K499" s="26" t="str">
        <f t="shared" si="23"/>
        <v>161, 동보1 103동-105동</v>
      </c>
      <c r="L499" s="19">
        <v>5</v>
      </c>
      <c r="M499" s="19" t="s">
        <v>300</v>
      </c>
      <c r="N499" s="26" t="str">
        <f t="shared" si="24"/>
        <v>5지역 동보1차2구역</v>
      </c>
      <c r="O499" s="18" t="s">
        <v>54</v>
      </c>
      <c r="P499" s="18" t="s">
        <v>55</v>
      </c>
      <c r="Q499" s="29" t="str">
        <f t="shared" si="25"/>
        <v>풍덕천로 161, 동보1 103동-105동</v>
      </c>
    </row>
    <row r="500" spans="7:17" ht="17.25" x14ac:dyDescent="0.3">
      <c r="G500" s="17" t="s">
        <v>36</v>
      </c>
      <c r="H500" s="18" t="s">
        <v>301</v>
      </c>
      <c r="I500" s="18"/>
      <c r="J500" s="18"/>
      <c r="K500" s="26" t="str">
        <f t="shared" si="23"/>
        <v>162</v>
      </c>
      <c r="L500" s="19">
        <v>4</v>
      </c>
      <c r="M500" s="19" t="s">
        <v>202</v>
      </c>
      <c r="N500" s="26" t="str">
        <f t="shared" si="24"/>
        <v>4지역 풍덕1구역</v>
      </c>
      <c r="O500" s="18" t="s">
        <v>54</v>
      </c>
      <c r="P500" s="18" t="s">
        <v>55</v>
      </c>
      <c r="Q500" s="29" t="str">
        <f t="shared" si="25"/>
        <v>풍덕천로 162</v>
      </c>
    </row>
    <row r="501" spans="7:17" ht="17.25" x14ac:dyDescent="0.3">
      <c r="G501" s="17" t="s">
        <v>36</v>
      </c>
      <c r="H501" s="18" t="s">
        <v>301</v>
      </c>
      <c r="I501" s="18" t="s">
        <v>66</v>
      </c>
      <c r="J501" s="18" t="s">
        <v>75</v>
      </c>
      <c r="K501" s="26" t="str">
        <f t="shared" si="23"/>
        <v>162-1</v>
      </c>
      <c r="L501" s="19">
        <v>4</v>
      </c>
      <c r="M501" s="19" t="s">
        <v>202</v>
      </c>
      <c r="N501" s="26" t="str">
        <f t="shared" si="24"/>
        <v>4지역 풍덕1구역</v>
      </c>
      <c r="O501" s="18" t="s">
        <v>54</v>
      </c>
      <c r="P501" s="18" t="s">
        <v>55</v>
      </c>
      <c r="Q501" s="29" t="str">
        <f t="shared" si="25"/>
        <v>풍덕천로 162-1</v>
      </c>
    </row>
    <row r="502" spans="7:17" ht="17.25" x14ac:dyDescent="0.3">
      <c r="G502" s="17" t="s">
        <v>36</v>
      </c>
      <c r="H502" s="18" t="s">
        <v>302</v>
      </c>
      <c r="I502" s="18"/>
      <c r="J502" s="18"/>
      <c r="K502" s="26" t="str">
        <f t="shared" si="23"/>
        <v>164</v>
      </c>
      <c r="L502" s="19">
        <v>4</v>
      </c>
      <c r="M502" s="19" t="s">
        <v>202</v>
      </c>
      <c r="N502" s="26" t="str">
        <f t="shared" si="24"/>
        <v>4지역 풍덕1구역</v>
      </c>
      <c r="O502" s="18" t="s">
        <v>54</v>
      </c>
      <c r="P502" s="18" t="s">
        <v>55</v>
      </c>
      <c r="Q502" s="29" t="str">
        <f t="shared" si="25"/>
        <v>풍덕천로 164</v>
      </c>
    </row>
    <row r="503" spans="7:17" ht="17.25" x14ac:dyDescent="0.3">
      <c r="G503" s="17" t="s">
        <v>36</v>
      </c>
      <c r="H503" s="18" t="s">
        <v>302</v>
      </c>
      <c r="I503" s="18" t="s">
        <v>66</v>
      </c>
      <c r="J503" s="18" t="s">
        <v>75</v>
      </c>
      <c r="K503" s="26" t="str">
        <f t="shared" si="23"/>
        <v>164-1</v>
      </c>
      <c r="L503" s="19">
        <v>4</v>
      </c>
      <c r="M503" s="19" t="s">
        <v>202</v>
      </c>
      <c r="N503" s="26" t="str">
        <f t="shared" si="24"/>
        <v>4지역 풍덕1구역</v>
      </c>
      <c r="O503" s="18" t="s">
        <v>54</v>
      </c>
      <c r="P503" s="18" t="s">
        <v>55</v>
      </c>
      <c r="Q503" s="29" t="str">
        <f t="shared" si="25"/>
        <v>풍덕천로 164-1</v>
      </c>
    </row>
    <row r="504" spans="7:17" ht="17.25" x14ac:dyDescent="0.3">
      <c r="G504" s="17" t="s">
        <v>36</v>
      </c>
      <c r="H504" s="18" t="s">
        <v>303</v>
      </c>
      <c r="I504" s="18"/>
      <c r="J504" s="18"/>
      <c r="K504" s="26" t="str">
        <f t="shared" si="23"/>
        <v>165</v>
      </c>
      <c r="L504" s="19">
        <v>4</v>
      </c>
      <c r="M504" s="19" t="s">
        <v>202</v>
      </c>
      <c r="N504" s="26" t="str">
        <f t="shared" si="24"/>
        <v>4지역 풍덕1구역</v>
      </c>
      <c r="O504" s="18" t="s">
        <v>54</v>
      </c>
      <c r="P504" s="18" t="s">
        <v>55</v>
      </c>
      <c r="Q504" s="29" t="str">
        <f t="shared" si="25"/>
        <v>풍덕천로 165</v>
      </c>
    </row>
    <row r="505" spans="7:17" ht="17.25" x14ac:dyDescent="0.3">
      <c r="G505" s="17" t="s">
        <v>36</v>
      </c>
      <c r="H505" s="18" t="s">
        <v>139</v>
      </c>
      <c r="I505" s="18"/>
      <c r="J505" s="18"/>
      <c r="K505" s="26" t="str">
        <f t="shared" si="23"/>
        <v>166</v>
      </c>
      <c r="L505" s="19">
        <v>4</v>
      </c>
      <c r="M505" s="19" t="s">
        <v>202</v>
      </c>
      <c r="N505" s="26" t="str">
        <f t="shared" si="24"/>
        <v>4지역 풍덕1구역</v>
      </c>
      <c r="O505" s="18" t="s">
        <v>54</v>
      </c>
      <c r="P505" s="18" t="s">
        <v>55</v>
      </c>
      <c r="Q505" s="29" t="str">
        <f t="shared" si="25"/>
        <v>풍덕천로 166</v>
      </c>
    </row>
    <row r="506" spans="7:17" ht="17.25" x14ac:dyDescent="0.3">
      <c r="G506" s="17" t="s">
        <v>36</v>
      </c>
      <c r="H506" s="18" t="s">
        <v>304</v>
      </c>
      <c r="I506" s="18"/>
      <c r="J506" s="18"/>
      <c r="K506" s="26" t="str">
        <f t="shared" si="23"/>
        <v>167</v>
      </c>
      <c r="L506" s="19">
        <v>4</v>
      </c>
      <c r="M506" s="19" t="s">
        <v>202</v>
      </c>
      <c r="N506" s="26" t="str">
        <f t="shared" si="24"/>
        <v>4지역 풍덕1구역</v>
      </c>
      <c r="O506" s="18" t="s">
        <v>54</v>
      </c>
      <c r="P506" s="18" t="s">
        <v>55</v>
      </c>
      <c r="Q506" s="29" t="str">
        <f t="shared" si="25"/>
        <v>풍덕천로 167</v>
      </c>
    </row>
    <row r="507" spans="7:17" ht="17.25" x14ac:dyDescent="0.3">
      <c r="G507" s="17" t="s">
        <v>36</v>
      </c>
      <c r="H507" s="18" t="s">
        <v>305</v>
      </c>
      <c r="I507" s="18"/>
      <c r="J507" s="18"/>
      <c r="K507" s="26" t="str">
        <f t="shared" si="23"/>
        <v>168</v>
      </c>
      <c r="L507" s="19">
        <v>4</v>
      </c>
      <c r="M507" s="19" t="s">
        <v>202</v>
      </c>
      <c r="N507" s="26" t="str">
        <f t="shared" si="24"/>
        <v>4지역 풍덕1구역</v>
      </c>
      <c r="O507" s="18" t="s">
        <v>54</v>
      </c>
      <c r="P507" s="18" t="s">
        <v>55</v>
      </c>
      <c r="Q507" s="29" t="str">
        <f t="shared" si="25"/>
        <v>풍덕천로 168</v>
      </c>
    </row>
    <row r="508" spans="7:17" ht="17.25" x14ac:dyDescent="0.3">
      <c r="G508" s="17" t="s">
        <v>36</v>
      </c>
      <c r="H508" s="18" t="s">
        <v>305</v>
      </c>
      <c r="I508" s="18" t="s">
        <v>66</v>
      </c>
      <c r="J508" s="18" t="s">
        <v>75</v>
      </c>
      <c r="K508" s="26" t="str">
        <f t="shared" si="23"/>
        <v>168-1</v>
      </c>
      <c r="L508" s="19">
        <v>4</v>
      </c>
      <c r="M508" s="19" t="s">
        <v>202</v>
      </c>
      <c r="N508" s="26" t="str">
        <f t="shared" si="24"/>
        <v>4지역 풍덕1구역</v>
      </c>
      <c r="O508" s="18" t="s">
        <v>54</v>
      </c>
      <c r="P508" s="18" t="s">
        <v>55</v>
      </c>
      <c r="Q508" s="29" t="str">
        <f t="shared" si="25"/>
        <v>풍덕천로 168-1</v>
      </c>
    </row>
    <row r="509" spans="7:17" ht="17.25" x14ac:dyDescent="0.3">
      <c r="G509" s="17" t="s">
        <v>36</v>
      </c>
      <c r="H509" s="18" t="s">
        <v>306</v>
      </c>
      <c r="I509" s="18"/>
      <c r="J509" s="18"/>
      <c r="K509" s="26" t="str">
        <f t="shared" si="23"/>
        <v>169</v>
      </c>
      <c r="L509" s="19">
        <v>4</v>
      </c>
      <c r="M509" s="19" t="s">
        <v>202</v>
      </c>
      <c r="N509" s="26" t="str">
        <f t="shared" si="24"/>
        <v>4지역 풍덕1구역</v>
      </c>
      <c r="O509" s="18" t="s">
        <v>54</v>
      </c>
      <c r="P509" s="18" t="s">
        <v>55</v>
      </c>
      <c r="Q509" s="29" t="str">
        <f t="shared" si="25"/>
        <v>풍덕천로 169</v>
      </c>
    </row>
    <row r="510" spans="7:17" ht="17.25" x14ac:dyDescent="0.3">
      <c r="G510" s="17" t="s">
        <v>36</v>
      </c>
      <c r="H510" s="18" t="s">
        <v>307</v>
      </c>
      <c r="I510" s="18"/>
      <c r="J510" s="18"/>
      <c r="K510" s="26" t="str">
        <f t="shared" si="23"/>
        <v>170</v>
      </c>
      <c r="L510" s="19">
        <v>4</v>
      </c>
      <c r="M510" s="19" t="s">
        <v>202</v>
      </c>
      <c r="N510" s="26" t="str">
        <f t="shared" si="24"/>
        <v>4지역 풍덕1구역</v>
      </c>
      <c r="O510" s="18" t="s">
        <v>54</v>
      </c>
      <c r="P510" s="18" t="s">
        <v>55</v>
      </c>
      <c r="Q510" s="29" t="str">
        <f t="shared" si="25"/>
        <v>풍덕천로 170</v>
      </c>
    </row>
    <row r="511" spans="7:17" ht="17.25" x14ac:dyDescent="0.3">
      <c r="G511" s="17" t="s">
        <v>36</v>
      </c>
      <c r="H511" s="18" t="s">
        <v>307</v>
      </c>
      <c r="I511" s="18" t="s">
        <v>66</v>
      </c>
      <c r="J511" s="18" t="s">
        <v>75</v>
      </c>
      <c r="K511" s="26" t="str">
        <f t="shared" si="23"/>
        <v>170-1</v>
      </c>
      <c r="L511" s="19">
        <v>4</v>
      </c>
      <c r="M511" s="19" t="s">
        <v>202</v>
      </c>
      <c r="N511" s="26" t="str">
        <f t="shared" si="24"/>
        <v>4지역 풍덕1구역</v>
      </c>
      <c r="O511" s="18" t="s">
        <v>54</v>
      </c>
      <c r="P511" s="18" t="s">
        <v>55</v>
      </c>
      <c r="Q511" s="29" t="str">
        <f t="shared" si="25"/>
        <v>풍덕천로 170-1</v>
      </c>
    </row>
    <row r="512" spans="7:17" ht="17.25" x14ac:dyDescent="0.3">
      <c r="G512" s="17" t="s">
        <v>36</v>
      </c>
      <c r="H512" s="18" t="s">
        <v>308</v>
      </c>
      <c r="I512" s="18"/>
      <c r="J512" s="18"/>
      <c r="K512" s="26" t="str">
        <f t="shared" si="23"/>
        <v>173</v>
      </c>
      <c r="L512" s="19">
        <v>4</v>
      </c>
      <c r="M512" s="19" t="s">
        <v>202</v>
      </c>
      <c r="N512" s="26" t="str">
        <f t="shared" si="24"/>
        <v>4지역 풍덕1구역</v>
      </c>
      <c r="O512" s="18" t="s">
        <v>54</v>
      </c>
      <c r="P512" s="18" t="s">
        <v>55</v>
      </c>
      <c r="Q512" s="29" t="str">
        <f t="shared" si="25"/>
        <v>풍덕천로 173</v>
      </c>
    </row>
    <row r="513" spans="7:17" ht="17.25" x14ac:dyDescent="0.3">
      <c r="G513" s="17" t="s">
        <v>36</v>
      </c>
      <c r="H513" s="18" t="s">
        <v>308</v>
      </c>
      <c r="I513" s="18" t="s">
        <v>66</v>
      </c>
      <c r="J513" s="18" t="s">
        <v>75</v>
      </c>
      <c r="K513" s="26" t="str">
        <f t="shared" si="23"/>
        <v>173-1</v>
      </c>
      <c r="L513" s="19">
        <v>4</v>
      </c>
      <c r="M513" s="19" t="s">
        <v>202</v>
      </c>
      <c r="N513" s="26" t="str">
        <f t="shared" si="24"/>
        <v>4지역 풍덕1구역</v>
      </c>
      <c r="O513" s="18" t="s">
        <v>54</v>
      </c>
      <c r="P513" s="18" t="s">
        <v>55</v>
      </c>
      <c r="Q513" s="29" t="str">
        <f t="shared" si="25"/>
        <v>풍덕천로 173-1</v>
      </c>
    </row>
    <row r="514" spans="7:17" ht="17.25" x14ac:dyDescent="0.3">
      <c r="G514" s="17" t="s">
        <v>36</v>
      </c>
      <c r="H514" s="18" t="s">
        <v>309</v>
      </c>
      <c r="I514" s="18"/>
      <c r="J514" s="18"/>
      <c r="K514" s="26" t="str">
        <f t="shared" si="23"/>
        <v>174</v>
      </c>
      <c r="L514" s="19">
        <v>4</v>
      </c>
      <c r="M514" s="19" t="s">
        <v>202</v>
      </c>
      <c r="N514" s="26" t="str">
        <f t="shared" si="24"/>
        <v>4지역 풍덕1구역</v>
      </c>
      <c r="O514" s="18" t="s">
        <v>54</v>
      </c>
      <c r="P514" s="18" t="s">
        <v>55</v>
      </c>
      <c r="Q514" s="29" t="str">
        <f t="shared" si="25"/>
        <v>풍덕천로 174</v>
      </c>
    </row>
    <row r="515" spans="7:17" ht="17.25" x14ac:dyDescent="0.3">
      <c r="G515" s="17" t="s">
        <v>36</v>
      </c>
      <c r="H515" s="18" t="s">
        <v>310</v>
      </c>
      <c r="I515" s="18"/>
      <c r="J515" s="18"/>
      <c r="K515" s="26" t="str">
        <f t="shared" si="23"/>
        <v>175</v>
      </c>
      <c r="L515" s="19">
        <v>4</v>
      </c>
      <c r="M515" s="19" t="s">
        <v>202</v>
      </c>
      <c r="N515" s="26" t="str">
        <f t="shared" si="24"/>
        <v>4지역 풍덕1구역</v>
      </c>
      <c r="O515" s="18" t="s">
        <v>54</v>
      </c>
      <c r="P515" s="18" t="s">
        <v>55</v>
      </c>
      <c r="Q515" s="29" t="str">
        <f t="shared" si="25"/>
        <v>풍덕천로 175</v>
      </c>
    </row>
    <row r="516" spans="7:17" ht="17.25" x14ac:dyDescent="0.3">
      <c r="G516" s="17" t="s">
        <v>36</v>
      </c>
      <c r="H516" s="18" t="s">
        <v>311</v>
      </c>
      <c r="I516" s="18"/>
      <c r="J516" s="18"/>
      <c r="K516" s="26" t="str">
        <f t="shared" si="23"/>
        <v>176</v>
      </c>
      <c r="L516" s="19">
        <v>4</v>
      </c>
      <c r="M516" s="19" t="s">
        <v>202</v>
      </c>
      <c r="N516" s="26" t="str">
        <f t="shared" si="24"/>
        <v>4지역 풍덕1구역</v>
      </c>
      <c r="O516" s="18" t="s">
        <v>54</v>
      </c>
      <c r="P516" s="18" t="s">
        <v>55</v>
      </c>
      <c r="Q516" s="29" t="str">
        <f t="shared" si="25"/>
        <v>풍덕천로 176</v>
      </c>
    </row>
    <row r="517" spans="7:17" ht="17.25" x14ac:dyDescent="0.3">
      <c r="G517" s="17" t="s">
        <v>36</v>
      </c>
      <c r="H517" s="18" t="s">
        <v>311</v>
      </c>
      <c r="I517" s="18" t="s">
        <v>66</v>
      </c>
      <c r="J517" s="18" t="s">
        <v>75</v>
      </c>
      <c r="K517" s="26" t="str">
        <f t="shared" si="23"/>
        <v>176-1</v>
      </c>
      <c r="L517" s="19">
        <v>4</v>
      </c>
      <c r="M517" s="19" t="s">
        <v>202</v>
      </c>
      <c r="N517" s="26" t="str">
        <f t="shared" si="24"/>
        <v>4지역 풍덕1구역</v>
      </c>
      <c r="O517" s="18" t="s">
        <v>54</v>
      </c>
      <c r="P517" s="18" t="s">
        <v>55</v>
      </c>
      <c r="Q517" s="29" t="str">
        <f t="shared" si="25"/>
        <v>풍덕천로 176-1</v>
      </c>
    </row>
    <row r="518" spans="7:17" ht="17.25" x14ac:dyDescent="0.3">
      <c r="G518" s="17" t="s">
        <v>36</v>
      </c>
      <c r="H518" s="18" t="s">
        <v>312</v>
      </c>
      <c r="I518" s="18"/>
      <c r="J518" s="18"/>
      <c r="K518" s="26" t="str">
        <f t="shared" si="23"/>
        <v>177</v>
      </c>
      <c r="L518" s="19">
        <v>4</v>
      </c>
      <c r="M518" s="19" t="s">
        <v>202</v>
      </c>
      <c r="N518" s="26" t="str">
        <f t="shared" si="24"/>
        <v>4지역 풍덕1구역</v>
      </c>
      <c r="O518" s="18" t="s">
        <v>54</v>
      </c>
      <c r="P518" s="18" t="s">
        <v>55</v>
      </c>
      <c r="Q518" s="29" t="str">
        <f t="shared" si="25"/>
        <v>풍덕천로 177</v>
      </c>
    </row>
    <row r="519" spans="7:17" ht="17.25" x14ac:dyDescent="0.3">
      <c r="G519" s="17" t="s">
        <v>36</v>
      </c>
      <c r="H519" s="18" t="s">
        <v>313</v>
      </c>
      <c r="I519" s="18"/>
      <c r="J519" s="18"/>
      <c r="K519" s="26" t="str">
        <f t="shared" si="23"/>
        <v>178</v>
      </c>
      <c r="L519" s="19">
        <v>4</v>
      </c>
      <c r="M519" s="19" t="s">
        <v>202</v>
      </c>
      <c r="N519" s="26" t="str">
        <f t="shared" si="24"/>
        <v>4지역 풍덕1구역</v>
      </c>
      <c r="O519" s="18" t="s">
        <v>54</v>
      </c>
      <c r="P519" s="18" t="s">
        <v>55</v>
      </c>
      <c r="Q519" s="29" t="str">
        <f t="shared" si="25"/>
        <v>풍덕천로 178</v>
      </c>
    </row>
    <row r="520" spans="7:17" ht="17.25" x14ac:dyDescent="0.3">
      <c r="G520" s="17" t="s">
        <v>36</v>
      </c>
      <c r="H520" s="18" t="s">
        <v>314</v>
      </c>
      <c r="I520" s="18"/>
      <c r="J520" s="18"/>
      <c r="K520" s="26" t="str">
        <f t="shared" si="23"/>
        <v>180</v>
      </c>
      <c r="L520" s="19">
        <v>4</v>
      </c>
      <c r="M520" s="19" t="s">
        <v>202</v>
      </c>
      <c r="N520" s="26" t="str">
        <f t="shared" si="24"/>
        <v>4지역 풍덕1구역</v>
      </c>
      <c r="O520" s="18" t="s">
        <v>54</v>
      </c>
      <c r="P520" s="18" t="s">
        <v>55</v>
      </c>
      <c r="Q520" s="29" t="str">
        <f t="shared" si="25"/>
        <v>풍덕천로 180</v>
      </c>
    </row>
    <row r="521" spans="7:17" ht="17.25" x14ac:dyDescent="0.3">
      <c r="G521" s="17" t="s">
        <v>36</v>
      </c>
      <c r="H521" s="18" t="s">
        <v>314</v>
      </c>
      <c r="I521" s="18" t="s">
        <v>66</v>
      </c>
      <c r="J521" s="18" t="s">
        <v>75</v>
      </c>
      <c r="K521" s="26" t="str">
        <f t="shared" si="23"/>
        <v>180-1</v>
      </c>
      <c r="L521" s="19">
        <v>4</v>
      </c>
      <c r="M521" s="19" t="s">
        <v>202</v>
      </c>
      <c r="N521" s="26" t="str">
        <f t="shared" si="24"/>
        <v>4지역 풍덕1구역</v>
      </c>
      <c r="O521" s="18" t="s">
        <v>54</v>
      </c>
      <c r="P521" s="18" t="s">
        <v>55</v>
      </c>
      <c r="Q521" s="29" t="str">
        <f t="shared" si="25"/>
        <v>풍덕천로 180-1</v>
      </c>
    </row>
    <row r="522" spans="7:17" ht="17.25" x14ac:dyDescent="0.3">
      <c r="G522" s="17" t="s">
        <v>36</v>
      </c>
      <c r="H522" s="18" t="s">
        <v>315</v>
      </c>
      <c r="I522" s="18"/>
      <c r="J522" s="18"/>
      <c r="K522" s="26" t="str">
        <f t="shared" si="23"/>
        <v>182</v>
      </c>
      <c r="L522" s="19">
        <v>4</v>
      </c>
      <c r="M522" s="19" t="s">
        <v>202</v>
      </c>
      <c r="N522" s="26" t="str">
        <f t="shared" si="24"/>
        <v>4지역 풍덕1구역</v>
      </c>
      <c r="O522" s="18" t="s">
        <v>54</v>
      </c>
      <c r="P522" s="18" t="s">
        <v>55</v>
      </c>
      <c r="Q522" s="29" t="str">
        <f t="shared" si="25"/>
        <v>풍덕천로 182</v>
      </c>
    </row>
    <row r="523" spans="7:17" ht="17.25" x14ac:dyDescent="0.3">
      <c r="G523" s="17" t="s">
        <v>36</v>
      </c>
      <c r="H523" s="18" t="s">
        <v>316</v>
      </c>
      <c r="I523" s="18"/>
      <c r="J523" s="18"/>
      <c r="K523" s="26" t="str">
        <f t="shared" si="23"/>
        <v>183</v>
      </c>
      <c r="L523" s="19">
        <v>4</v>
      </c>
      <c r="M523" s="19" t="s">
        <v>202</v>
      </c>
      <c r="N523" s="26" t="str">
        <f t="shared" si="24"/>
        <v>4지역 풍덕1구역</v>
      </c>
      <c r="O523" s="18" t="s">
        <v>54</v>
      </c>
      <c r="P523" s="18" t="s">
        <v>55</v>
      </c>
      <c r="Q523" s="29" t="str">
        <f t="shared" si="25"/>
        <v>풍덕천로 183</v>
      </c>
    </row>
    <row r="524" spans="7:17" ht="17.25" x14ac:dyDescent="0.3">
      <c r="G524" s="17" t="s">
        <v>36</v>
      </c>
      <c r="H524" s="18" t="s">
        <v>317</v>
      </c>
      <c r="I524" s="18"/>
      <c r="J524" s="18"/>
      <c r="K524" s="26" t="str">
        <f t="shared" si="23"/>
        <v>184</v>
      </c>
      <c r="L524" s="19">
        <v>4</v>
      </c>
      <c r="M524" s="19" t="s">
        <v>202</v>
      </c>
      <c r="N524" s="26" t="str">
        <f t="shared" si="24"/>
        <v>4지역 풍덕1구역</v>
      </c>
      <c r="O524" s="18" t="s">
        <v>54</v>
      </c>
      <c r="P524" s="18" t="s">
        <v>55</v>
      </c>
      <c r="Q524" s="29" t="str">
        <f t="shared" si="25"/>
        <v>풍덕천로 184</v>
      </c>
    </row>
    <row r="525" spans="7:17" ht="17.25" x14ac:dyDescent="0.3">
      <c r="G525" s="17" t="s">
        <v>36</v>
      </c>
      <c r="H525" s="18" t="s">
        <v>318</v>
      </c>
      <c r="I525" s="18"/>
      <c r="J525" s="18"/>
      <c r="K525" s="26" t="str">
        <f t="shared" si="23"/>
        <v>185</v>
      </c>
      <c r="L525" s="19">
        <v>4</v>
      </c>
      <c r="M525" s="19" t="s">
        <v>202</v>
      </c>
      <c r="N525" s="26" t="str">
        <f t="shared" si="24"/>
        <v>4지역 풍덕1구역</v>
      </c>
      <c r="O525" s="18" t="s">
        <v>54</v>
      </c>
      <c r="P525" s="18" t="s">
        <v>55</v>
      </c>
      <c r="Q525" s="29" t="str">
        <f t="shared" si="25"/>
        <v>풍덕천로 185</v>
      </c>
    </row>
    <row r="526" spans="7:17" ht="17.25" x14ac:dyDescent="0.3">
      <c r="G526" s="17" t="s">
        <v>36</v>
      </c>
      <c r="H526" s="18" t="s">
        <v>319</v>
      </c>
      <c r="I526" s="18"/>
      <c r="J526" s="18"/>
      <c r="K526" s="26" t="str">
        <f t="shared" si="23"/>
        <v>186</v>
      </c>
      <c r="L526" s="19">
        <v>4</v>
      </c>
      <c r="M526" s="19" t="s">
        <v>202</v>
      </c>
      <c r="N526" s="26" t="str">
        <f t="shared" si="24"/>
        <v>4지역 풍덕1구역</v>
      </c>
      <c r="O526" s="18" t="s">
        <v>54</v>
      </c>
      <c r="P526" s="18" t="s">
        <v>55</v>
      </c>
      <c r="Q526" s="29" t="str">
        <f t="shared" si="25"/>
        <v>풍덕천로 186</v>
      </c>
    </row>
    <row r="527" spans="7:17" ht="17.25" x14ac:dyDescent="0.3">
      <c r="G527" s="17" t="s">
        <v>36</v>
      </c>
      <c r="H527" s="18" t="s">
        <v>320</v>
      </c>
      <c r="I527" s="18"/>
      <c r="J527" s="18"/>
      <c r="K527" s="26" t="str">
        <f t="shared" si="23"/>
        <v>187</v>
      </c>
      <c r="L527" s="19">
        <v>4</v>
      </c>
      <c r="M527" s="19" t="s">
        <v>202</v>
      </c>
      <c r="N527" s="26" t="str">
        <f t="shared" si="24"/>
        <v>4지역 풍덕1구역</v>
      </c>
      <c r="O527" s="18" t="s">
        <v>54</v>
      </c>
      <c r="P527" s="18" t="s">
        <v>55</v>
      </c>
      <c r="Q527" s="29" t="str">
        <f t="shared" si="25"/>
        <v>풍덕천로 187</v>
      </c>
    </row>
    <row r="528" spans="7:17" ht="17.25" x14ac:dyDescent="0.3">
      <c r="G528" s="17" t="s">
        <v>36</v>
      </c>
      <c r="H528" s="18" t="s">
        <v>320</v>
      </c>
      <c r="I528" s="18" t="s">
        <v>66</v>
      </c>
      <c r="J528" s="18" t="s">
        <v>75</v>
      </c>
      <c r="K528" s="26" t="str">
        <f t="shared" si="23"/>
        <v>187-1</v>
      </c>
      <c r="L528" s="19">
        <v>4</v>
      </c>
      <c r="M528" s="19" t="s">
        <v>202</v>
      </c>
      <c r="N528" s="26" t="str">
        <f t="shared" si="24"/>
        <v>4지역 풍덕1구역</v>
      </c>
      <c r="O528" s="18" t="s">
        <v>54</v>
      </c>
      <c r="P528" s="18" t="s">
        <v>55</v>
      </c>
      <c r="Q528" s="29" t="str">
        <f t="shared" si="25"/>
        <v>풍덕천로 187-1</v>
      </c>
    </row>
    <row r="529" spans="7:17" ht="17.25" x14ac:dyDescent="0.3">
      <c r="G529" s="17" t="s">
        <v>36</v>
      </c>
      <c r="H529" s="18" t="s">
        <v>321</v>
      </c>
      <c r="I529" s="18"/>
      <c r="J529" s="18"/>
      <c r="K529" s="26" t="str">
        <f t="shared" si="23"/>
        <v>188</v>
      </c>
      <c r="L529" s="19">
        <v>4</v>
      </c>
      <c r="M529" s="19" t="s">
        <v>202</v>
      </c>
      <c r="N529" s="26" t="str">
        <f t="shared" si="24"/>
        <v>4지역 풍덕1구역</v>
      </c>
      <c r="O529" s="18" t="s">
        <v>54</v>
      </c>
      <c r="P529" s="18" t="s">
        <v>55</v>
      </c>
      <c r="Q529" s="29" t="str">
        <f t="shared" si="25"/>
        <v>풍덕천로 188</v>
      </c>
    </row>
    <row r="530" spans="7:17" ht="17.25" x14ac:dyDescent="0.3">
      <c r="G530" s="17" t="s">
        <v>36</v>
      </c>
      <c r="H530" s="18" t="s">
        <v>321</v>
      </c>
      <c r="I530" s="18" t="s">
        <v>66</v>
      </c>
      <c r="J530" s="18" t="s">
        <v>75</v>
      </c>
      <c r="K530" s="26" t="str">
        <f t="shared" si="23"/>
        <v>188-1</v>
      </c>
      <c r="L530" s="19">
        <v>4</v>
      </c>
      <c r="M530" s="19" t="s">
        <v>202</v>
      </c>
      <c r="N530" s="26" t="str">
        <f t="shared" si="24"/>
        <v>4지역 풍덕1구역</v>
      </c>
      <c r="O530" s="18" t="s">
        <v>54</v>
      </c>
      <c r="P530" s="18" t="s">
        <v>55</v>
      </c>
      <c r="Q530" s="29" t="str">
        <f t="shared" si="25"/>
        <v>풍덕천로 188-1</v>
      </c>
    </row>
    <row r="531" spans="7:17" ht="17.25" x14ac:dyDescent="0.3">
      <c r="G531" s="17" t="s">
        <v>36</v>
      </c>
      <c r="H531" s="18" t="s">
        <v>322</v>
      </c>
      <c r="I531" s="18"/>
      <c r="J531" s="18"/>
      <c r="K531" s="26" t="str">
        <f t="shared" si="23"/>
        <v>191</v>
      </c>
      <c r="L531" s="19">
        <v>4</v>
      </c>
      <c r="M531" s="19" t="s">
        <v>202</v>
      </c>
      <c r="N531" s="26" t="str">
        <f t="shared" si="24"/>
        <v>4지역 풍덕1구역</v>
      </c>
      <c r="O531" s="18" t="s">
        <v>54</v>
      </c>
      <c r="P531" s="18" t="s">
        <v>55</v>
      </c>
      <c r="Q531" s="29" t="str">
        <f t="shared" si="25"/>
        <v>풍덕천로 191</v>
      </c>
    </row>
    <row r="532" spans="7:17" ht="17.25" x14ac:dyDescent="0.3">
      <c r="G532" s="17" t="s">
        <v>36</v>
      </c>
      <c r="H532" s="18" t="s">
        <v>323</v>
      </c>
      <c r="I532" s="18"/>
      <c r="J532" s="18"/>
      <c r="K532" s="26" t="str">
        <f t="shared" si="23"/>
        <v>192</v>
      </c>
      <c r="L532" s="19">
        <v>4</v>
      </c>
      <c r="M532" s="19" t="s">
        <v>202</v>
      </c>
      <c r="N532" s="26" t="str">
        <f t="shared" si="24"/>
        <v>4지역 풍덕1구역</v>
      </c>
      <c r="O532" s="18" t="s">
        <v>54</v>
      </c>
      <c r="P532" s="18" t="s">
        <v>55</v>
      </c>
      <c r="Q532" s="29" t="str">
        <f t="shared" si="25"/>
        <v>풍덕천로 192</v>
      </c>
    </row>
    <row r="533" spans="7:17" ht="17.25" x14ac:dyDescent="0.3">
      <c r="G533" s="17" t="s">
        <v>36</v>
      </c>
      <c r="H533" s="18" t="s">
        <v>324</v>
      </c>
      <c r="I533" s="18"/>
      <c r="J533" s="18"/>
      <c r="K533" s="26" t="str">
        <f t="shared" si="23"/>
        <v>193</v>
      </c>
      <c r="L533" s="19">
        <v>4</v>
      </c>
      <c r="M533" s="19" t="s">
        <v>202</v>
      </c>
      <c r="N533" s="26" t="str">
        <f t="shared" si="24"/>
        <v>4지역 풍덕1구역</v>
      </c>
      <c r="O533" s="18" t="s">
        <v>54</v>
      </c>
      <c r="P533" s="18" t="s">
        <v>55</v>
      </c>
      <c r="Q533" s="29" t="str">
        <f t="shared" si="25"/>
        <v>풍덕천로 193</v>
      </c>
    </row>
    <row r="534" spans="7:17" ht="17.25" x14ac:dyDescent="0.3">
      <c r="G534" s="17" t="s">
        <v>36</v>
      </c>
      <c r="H534" s="18" t="s">
        <v>324</v>
      </c>
      <c r="I534" s="18" t="s">
        <v>66</v>
      </c>
      <c r="J534" s="18" t="s">
        <v>75</v>
      </c>
      <c r="K534" s="26" t="str">
        <f t="shared" si="23"/>
        <v>193-1</v>
      </c>
      <c r="L534" s="19">
        <v>4</v>
      </c>
      <c r="M534" s="19" t="s">
        <v>202</v>
      </c>
      <c r="N534" s="26" t="str">
        <f t="shared" si="24"/>
        <v>4지역 풍덕1구역</v>
      </c>
      <c r="O534" s="18" t="s">
        <v>54</v>
      </c>
      <c r="P534" s="18" t="s">
        <v>55</v>
      </c>
      <c r="Q534" s="29" t="str">
        <f t="shared" si="25"/>
        <v>풍덕천로 193-1</v>
      </c>
    </row>
    <row r="535" spans="7:17" ht="17.25" x14ac:dyDescent="0.3">
      <c r="G535" s="17" t="s">
        <v>36</v>
      </c>
      <c r="H535" s="18" t="s">
        <v>325</v>
      </c>
      <c r="I535" s="18"/>
      <c r="J535" s="18"/>
      <c r="K535" s="26" t="str">
        <f t="shared" si="23"/>
        <v>194</v>
      </c>
      <c r="L535" s="19">
        <v>4</v>
      </c>
      <c r="M535" s="19" t="s">
        <v>202</v>
      </c>
      <c r="N535" s="26" t="str">
        <f t="shared" si="24"/>
        <v>4지역 풍덕1구역</v>
      </c>
      <c r="O535" s="18" t="s">
        <v>54</v>
      </c>
      <c r="P535" s="18" t="s">
        <v>55</v>
      </c>
      <c r="Q535" s="29" t="str">
        <f t="shared" si="25"/>
        <v>풍덕천로 194</v>
      </c>
    </row>
    <row r="536" spans="7:17" ht="17.25" x14ac:dyDescent="0.3">
      <c r="G536" s="17" t="s">
        <v>36</v>
      </c>
      <c r="H536" s="18" t="s">
        <v>326</v>
      </c>
      <c r="I536" s="18"/>
      <c r="J536" s="18"/>
      <c r="K536" s="26" t="str">
        <f t="shared" si="23"/>
        <v>195</v>
      </c>
      <c r="L536" s="19">
        <v>4</v>
      </c>
      <c r="M536" s="19" t="s">
        <v>202</v>
      </c>
      <c r="N536" s="26" t="str">
        <f t="shared" si="24"/>
        <v>4지역 풍덕1구역</v>
      </c>
      <c r="O536" s="18" t="s">
        <v>54</v>
      </c>
      <c r="P536" s="18" t="s">
        <v>55</v>
      </c>
      <c r="Q536" s="29" t="str">
        <f t="shared" si="25"/>
        <v>풍덕천로 195</v>
      </c>
    </row>
    <row r="537" spans="7:17" ht="17.25" x14ac:dyDescent="0.3">
      <c r="G537" s="17" t="s">
        <v>36</v>
      </c>
      <c r="H537" s="18" t="s">
        <v>327</v>
      </c>
      <c r="I537" s="18"/>
      <c r="J537" s="18"/>
      <c r="K537" s="26" t="str">
        <f t="shared" si="23"/>
        <v>196</v>
      </c>
      <c r="L537" s="19">
        <v>4</v>
      </c>
      <c r="M537" s="19" t="s">
        <v>202</v>
      </c>
      <c r="N537" s="26" t="str">
        <f t="shared" si="24"/>
        <v>4지역 풍덕1구역</v>
      </c>
      <c r="O537" s="18" t="s">
        <v>54</v>
      </c>
      <c r="P537" s="18" t="s">
        <v>55</v>
      </c>
      <c r="Q537" s="29" t="str">
        <f t="shared" si="25"/>
        <v>풍덕천로 196</v>
      </c>
    </row>
    <row r="538" spans="7:17" ht="17.25" x14ac:dyDescent="0.3">
      <c r="G538" s="17" t="s">
        <v>36</v>
      </c>
      <c r="H538" s="18" t="s">
        <v>327</v>
      </c>
      <c r="I538" s="18" t="s">
        <v>66</v>
      </c>
      <c r="J538" s="18" t="s">
        <v>75</v>
      </c>
      <c r="K538" s="26" t="str">
        <f t="shared" si="23"/>
        <v>196-1</v>
      </c>
      <c r="L538" s="19">
        <v>4</v>
      </c>
      <c r="M538" s="19" t="s">
        <v>202</v>
      </c>
      <c r="N538" s="26" t="str">
        <f t="shared" si="24"/>
        <v>4지역 풍덕1구역</v>
      </c>
      <c r="O538" s="18" t="s">
        <v>54</v>
      </c>
      <c r="P538" s="18" t="s">
        <v>55</v>
      </c>
      <c r="Q538" s="29" t="str">
        <f t="shared" si="25"/>
        <v>풍덕천로 196-1</v>
      </c>
    </row>
    <row r="539" spans="7:17" ht="17.25" x14ac:dyDescent="0.3">
      <c r="G539" s="17" t="s">
        <v>36</v>
      </c>
      <c r="H539" s="18" t="s">
        <v>328</v>
      </c>
      <c r="I539" s="18"/>
      <c r="J539" s="18"/>
      <c r="K539" s="26" t="str">
        <f t="shared" si="23"/>
        <v>198</v>
      </c>
      <c r="L539" s="19">
        <v>4</v>
      </c>
      <c r="M539" s="19" t="s">
        <v>202</v>
      </c>
      <c r="N539" s="26" t="str">
        <f t="shared" si="24"/>
        <v>4지역 풍덕1구역</v>
      </c>
      <c r="O539" s="18" t="s">
        <v>54</v>
      </c>
      <c r="P539" s="18" t="s">
        <v>55</v>
      </c>
      <c r="Q539" s="29" t="str">
        <f t="shared" si="25"/>
        <v>풍덕천로 198</v>
      </c>
    </row>
    <row r="540" spans="7:17" ht="17.25" x14ac:dyDescent="0.3">
      <c r="G540" s="17" t="s">
        <v>37</v>
      </c>
      <c r="H540" s="18" t="s">
        <v>105</v>
      </c>
      <c r="I540" s="18"/>
      <c r="J540" s="18"/>
      <c r="K540" s="26" t="str">
        <f t="shared" si="23"/>
        <v>3</v>
      </c>
      <c r="L540" s="19">
        <v>4</v>
      </c>
      <c r="M540" s="19" t="s">
        <v>202</v>
      </c>
      <c r="N540" s="26" t="str">
        <f t="shared" si="24"/>
        <v>4지역 풍덕1구역</v>
      </c>
      <c r="O540" s="18" t="s">
        <v>54</v>
      </c>
      <c r="P540" s="18" t="s">
        <v>55</v>
      </c>
      <c r="Q540" s="29" t="str">
        <f t="shared" si="25"/>
        <v>풍덕천로130번길 3</v>
      </c>
    </row>
    <row r="541" spans="7:17" ht="17.25" x14ac:dyDescent="0.3">
      <c r="G541" s="17" t="s">
        <v>37</v>
      </c>
      <c r="H541" s="18" t="s">
        <v>82</v>
      </c>
      <c r="I541" s="18"/>
      <c r="J541" s="18"/>
      <c r="K541" s="26" t="str">
        <f t="shared" si="23"/>
        <v>4</v>
      </c>
      <c r="L541" s="19">
        <v>4</v>
      </c>
      <c r="M541" s="19" t="s">
        <v>202</v>
      </c>
      <c r="N541" s="26" t="str">
        <f t="shared" si="24"/>
        <v>4지역 풍덕1구역</v>
      </c>
      <c r="O541" s="18" t="s">
        <v>54</v>
      </c>
      <c r="P541" s="18" t="s">
        <v>55</v>
      </c>
      <c r="Q541" s="29" t="str">
        <f t="shared" si="25"/>
        <v>풍덕천로130번길 4</v>
      </c>
    </row>
    <row r="542" spans="7:17" ht="17.25" x14ac:dyDescent="0.3">
      <c r="G542" s="17" t="s">
        <v>37</v>
      </c>
      <c r="H542" s="18" t="s">
        <v>93</v>
      </c>
      <c r="I542" s="18" t="s">
        <v>66</v>
      </c>
      <c r="J542" s="18" t="s">
        <v>75</v>
      </c>
      <c r="K542" s="26" t="str">
        <f t="shared" si="23"/>
        <v>5-1</v>
      </c>
      <c r="L542" s="19">
        <v>4</v>
      </c>
      <c r="M542" s="19" t="s">
        <v>202</v>
      </c>
      <c r="N542" s="26" t="str">
        <f t="shared" si="24"/>
        <v>4지역 풍덕1구역</v>
      </c>
      <c r="O542" s="18" t="s">
        <v>54</v>
      </c>
      <c r="P542" s="18" t="s">
        <v>55</v>
      </c>
      <c r="Q542" s="29" t="str">
        <f t="shared" si="25"/>
        <v>풍덕천로130번길 5-1</v>
      </c>
    </row>
    <row r="543" spans="7:17" ht="17.25" x14ac:dyDescent="0.3">
      <c r="G543" s="17" t="s">
        <v>37</v>
      </c>
      <c r="H543" s="18" t="s">
        <v>93</v>
      </c>
      <c r="I543" s="18" t="s">
        <v>66</v>
      </c>
      <c r="J543" s="18" t="s">
        <v>105</v>
      </c>
      <c r="K543" s="26" t="str">
        <f t="shared" ref="K543:K606" si="26">H543&amp;I543&amp;J543</f>
        <v>5-3</v>
      </c>
      <c r="L543" s="19">
        <v>4</v>
      </c>
      <c r="M543" s="19" t="s">
        <v>202</v>
      </c>
      <c r="N543" s="26" t="str">
        <f t="shared" ref="N543:N606" si="27">L543&amp;O543&amp;" "&amp;M543&amp;P543</f>
        <v>4지역 풍덕1구역</v>
      </c>
      <c r="O543" s="18" t="s">
        <v>54</v>
      </c>
      <c r="P543" s="18" t="s">
        <v>55</v>
      </c>
      <c r="Q543" s="29" t="str">
        <f t="shared" ref="Q543:Q606" si="28">G543&amp; " "&amp;K543</f>
        <v>풍덕천로130번길 5-3</v>
      </c>
    </row>
    <row r="544" spans="7:17" ht="17.25" x14ac:dyDescent="0.3">
      <c r="G544" s="17" t="s">
        <v>37</v>
      </c>
      <c r="H544" s="18" t="s">
        <v>93</v>
      </c>
      <c r="I544" s="18" t="s">
        <v>66</v>
      </c>
      <c r="J544" s="18" t="s">
        <v>93</v>
      </c>
      <c r="K544" s="26" t="str">
        <f t="shared" si="26"/>
        <v>5-5</v>
      </c>
      <c r="L544" s="19">
        <v>4</v>
      </c>
      <c r="M544" s="19" t="s">
        <v>202</v>
      </c>
      <c r="N544" s="26" t="str">
        <f t="shared" si="27"/>
        <v>4지역 풍덕1구역</v>
      </c>
      <c r="O544" s="18" t="s">
        <v>54</v>
      </c>
      <c r="P544" s="18" t="s">
        <v>55</v>
      </c>
      <c r="Q544" s="29" t="str">
        <f t="shared" si="28"/>
        <v>풍덕천로130번길 5-5</v>
      </c>
    </row>
    <row r="545" spans="7:17" ht="17.25" x14ac:dyDescent="0.3">
      <c r="G545" s="17" t="s">
        <v>37</v>
      </c>
      <c r="H545" s="18" t="s">
        <v>93</v>
      </c>
      <c r="I545" s="18" t="s">
        <v>66</v>
      </c>
      <c r="J545" s="18" t="s">
        <v>80</v>
      </c>
      <c r="K545" s="26" t="str">
        <f t="shared" si="26"/>
        <v>5-7</v>
      </c>
      <c r="L545" s="19">
        <v>4</v>
      </c>
      <c r="M545" s="19" t="s">
        <v>202</v>
      </c>
      <c r="N545" s="26" t="str">
        <f t="shared" si="27"/>
        <v>4지역 풍덕1구역</v>
      </c>
      <c r="O545" s="18" t="s">
        <v>54</v>
      </c>
      <c r="P545" s="18" t="s">
        <v>55</v>
      </c>
      <c r="Q545" s="29" t="str">
        <f t="shared" si="28"/>
        <v>풍덕천로130번길 5-7</v>
      </c>
    </row>
    <row r="546" spans="7:17" ht="17.25" x14ac:dyDescent="0.3">
      <c r="G546" s="17" t="s">
        <v>38</v>
      </c>
      <c r="H546" s="18" t="s">
        <v>82</v>
      </c>
      <c r="I546" s="18"/>
      <c r="J546" s="18"/>
      <c r="K546" s="26" t="str">
        <f t="shared" si="26"/>
        <v>4</v>
      </c>
      <c r="L546" s="19">
        <v>4</v>
      </c>
      <c r="M546" s="19" t="s">
        <v>202</v>
      </c>
      <c r="N546" s="26" t="str">
        <f t="shared" si="27"/>
        <v>4지역 풍덕1구역</v>
      </c>
      <c r="O546" s="18" t="s">
        <v>54</v>
      </c>
      <c r="P546" s="18" t="s">
        <v>55</v>
      </c>
      <c r="Q546" s="29" t="str">
        <f t="shared" si="28"/>
        <v>풍덕천로140번길 4</v>
      </c>
    </row>
    <row r="547" spans="7:17" ht="17.25" x14ac:dyDescent="0.3">
      <c r="G547" s="17" t="s">
        <v>38</v>
      </c>
      <c r="H547" s="18" t="s">
        <v>93</v>
      </c>
      <c r="I547" s="18"/>
      <c r="J547" s="18"/>
      <c r="K547" s="26" t="str">
        <f t="shared" si="26"/>
        <v>5</v>
      </c>
      <c r="L547" s="19">
        <v>4</v>
      </c>
      <c r="M547" s="19" t="s">
        <v>202</v>
      </c>
      <c r="N547" s="26" t="str">
        <f t="shared" si="27"/>
        <v>4지역 풍덕1구역</v>
      </c>
      <c r="O547" s="18" t="s">
        <v>54</v>
      </c>
      <c r="P547" s="18" t="s">
        <v>55</v>
      </c>
      <c r="Q547" s="29" t="str">
        <f t="shared" si="28"/>
        <v>풍덕천로140번길 5</v>
      </c>
    </row>
    <row r="548" spans="7:17" ht="17.25" x14ac:dyDescent="0.3">
      <c r="G548" s="17" t="s">
        <v>38</v>
      </c>
      <c r="H548" s="18" t="s">
        <v>93</v>
      </c>
      <c r="I548" s="18" t="s">
        <v>66</v>
      </c>
      <c r="J548" s="18" t="s">
        <v>75</v>
      </c>
      <c r="K548" s="26" t="str">
        <f t="shared" si="26"/>
        <v>5-1</v>
      </c>
      <c r="L548" s="19">
        <v>4</v>
      </c>
      <c r="M548" s="19" t="s">
        <v>202</v>
      </c>
      <c r="N548" s="26" t="str">
        <f t="shared" si="27"/>
        <v>4지역 풍덕1구역</v>
      </c>
      <c r="O548" s="18" t="s">
        <v>54</v>
      </c>
      <c r="P548" s="18" t="s">
        <v>55</v>
      </c>
      <c r="Q548" s="29" t="str">
        <f t="shared" si="28"/>
        <v>풍덕천로140번길 5-1</v>
      </c>
    </row>
    <row r="549" spans="7:17" ht="17.25" x14ac:dyDescent="0.3">
      <c r="G549" s="17" t="s">
        <v>38</v>
      </c>
      <c r="H549" s="18" t="s">
        <v>93</v>
      </c>
      <c r="I549" s="18" t="s">
        <v>66</v>
      </c>
      <c r="J549" s="18" t="s">
        <v>82</v>
      </c>
      <c r="K549" s="26" t="str">
        <f t="shared" si="26"/>
        <v>5-4</v>
      </c>
      <c r="L549" s="19">
        <v>4</v>
      </c>
      <c r="M549" s="19" t="s">
        <v>202</v>
      </c>
      <c r="N549" s="26" t="str">
        <f t="shared" si="27"/>
        <v>4지역 풍덕1구역</v>
      </c>
      <c r="O549" s="18" t="s">
        <v>54</v>
      </c>
      <c r="P549" s="18" t="s">
        <v>55</v>
      </c>
      <c r="Q549" s="29" t="str">
        <f t="shared" si="28"/>
        <v>풍덕천로140번길 5-4</v>
      </c>
    </row>
    <row r="550" spans="7:17" ht="17.25" x14ac:dyDescent="0.3">
      <c r="G550" s="17" t="s">
        <v>38</v>
      </c>
      <c r="H550" s="18" t="s">
        <v>93</v>
      </c>
      <c r="I550" s="18" t="s">
        <v>66</v>
      </c>
      <c r="J550" s="18" t="s">
        <v>93</v>
      </c>
      <c r="K550" s="26" t="str">
        <f t="shared" si="26"/>
        <v>5-5</v>
      </c>
      <c r="L550" s="19">
        <v>4</v>
      </c>
      <c r="M550" s="19" t="s">
        <v>202</v>
      </c>
      <c r="N550" s="26" t="str">
        <f t="shared" si="27"/>
        <v>4지역 풍덕1구역</v>
      </c>
      <c r="O550" s="18" t="s">
        <v>54</v>
      </c>
      <c r="P550" s="18" t="s">
        <v>55</v>
      </c>
      <c r="Q550" s="29" t="str">
        <f t="shared" si="28"/>
        <v>풍덕천로140번길 5-5</v>
      </c>
    </row>
    <row r="551" spans="7:17" ht="17.25" x14ac:dyDescent="0.3">
      <c r="G551" s="17" t="s">
        <v>38</v>
      </c>
      <c r="H551" s="18" t="s">
        <v>93</v>
      </c>
      <c r="I551" s="18" t="s">
        <v>66</v>
      </c>
      <c r="J551" s="18" t="s">
        <v>79</v>
      </c>
      <c r="K551" s="26" t="str">
        <f t="shared" si="26"/>
        <v>5-6</v>
      </c>
      <c r="L551" s="19">
        <v>4</v>
      </c>
      <c r="M551" s="19" t="s">
        <v>202</v>
      </c>
      <c r="N551" s="26" t="str">
        <f t="shared" si="27"/>
        <v>4지역 풍덕1구역</v>
      </c>
      <c r="O551" s="18" t="s">
        <v>54</v>
      </c>
      <c r="P551" s="18" t="s">
        <v>55</v>
      </c>
      <c r="Q551" s="29" t="str">
        <f t="shared" si="28"/>
        <v>풍덕천로140번길 5-6</v>
      </c>
    </row>
    <row r="552" spans="7:17" ht="17.25" x14ac:dyDescent="0.3">
      <c r="G552" s="17" t="s">
        <v>38</v>
      </c>
      <c r="H552" s="18" t="s">
        <v>93</v>
      </c>
      <c r="I552" s="18" t="s">
        <v>66</v>
      </c>
      <c r="J552" s="18" t="s">
        <v>80</v>
      </c>
      <c r="K552" s="26" t="str">
        <f t="shared" si="26"/>
        <v>5-7</v>
      </c>
      <c r="L552" s="19">
        <v>4</v>
      </c>
      <c r="M552" s="19" t="s">
        <v>202</v>
      </c>
      <c r="N552" s="26" t="str">
        <f t="shared" si="27"/>
        <v>4지역 풍덕1구역</v>
      </c>
      <c r="O552" s="18" t="s">
        <v>54</v>
      </c>
      <c r="P552" s="18" t="s">
        <v>55</v>
      </c>
      <c r="Q552" s="29" t="str">
        <f t="shared" si="28"/>
        <v>풍덕천로140번길 5-7</v>
      </c>
    </row>
    <row r="553" spans="7:17" ht="17.25" x14ac:dyDescent="0.3">
      <c r="G553" s="17" t="s">
        <v>38</v>
      </c>
      <c r="H553" s="18" t="s">
        <v>93</v>
      </c>
      <c r="I553" s="18" t="s">
        <v>66</v>
      </c>
      <c r="J553" s="18" t="s">
        <v>83</v>
      </c>
      <c r="K553" s="26" t="str">
        <f t="shared" si="26"/>
        <v>5-8</v>
      </c>
      <c r="L553" s="19">
        <v>4</v>
      </c>
      <c r="M553" s="19" t="s">
        <v>202</v>
      </c>
      <c r="N553" s="26" t="str">
        <f t="shared" si="27"/>
        <v>4지역 풍덕1구역</v>
      </c>
      <c r="O553" s="18" t="s">
        <v>54</v>
      </c>
      <c r="P553" s="18" t="s">
        <v>55</v>
      </c>
      <c r="Q553" s="29" t="str">
        <f t="shared" si="28"/>
        <v>풍덕천로140번길 5-8</v>
      </c>
    </row>
    <row r="554" spans="7:17" ht="17.25" x14ac:dyDescent="0.3">
      <c r="G554" s="17" t="s">
        <v>38</v>
      </c>
      <c r="H554" s="18" t="s">
        <v>93</v>
      </c>
      <c r="I554" s="18" t="s">
        <v>66</v>
      </c>
      <c r="J554" s="18" t="s">
        <v>84</v>
      </c>
      <c r="K554" s="26" t="str">
        <f t="shared" si="26"/>
        <v>5-9</v>
      </c>
      <c r="L554" s="19">
        <v>4</v>
      </c>
      <c r="M554" s="19" t="s">
        <v>202</v>
      </c>
      <c r="N554" s="26" t="str">
        <f t="shared" si="27"/>
        <v>4지역 풍덕1구역</v>
      </c>
      <c r="O554" s="18" t="s">
        <v>54</v>
      </c>
      <c r="P554" s="18" t="s">
        <v>55</v>
      </c>
      <c r="Q554" s="29" t="str">
        <f t="shared" si="28"/>
        <v>풍덕천로140번길 5-9</v>
      </c>
    </row>
    <row r="555" spans="7:17" ht="17.25" x14ac:dyDescent="0.3">
      <c r="G555" s="17" t="s">
        <v>38</v>
      </c>
      <c r="H555" s="18" t="s">
        <v>93</v>
      </c>
      <c r="I555" s="18" t="s">
        <v>66</v>
      </c>
      <c r="J555" s="18" t="s">
        <v>85</v>
      </c>
      <c r="K555" s="26" t="str">
        <f t="shared" si="26"/>
        <v>5-10</v>
      </c>
      <c r="L555" s="19">
        <v>4</v>
      </c>
      <c r="M555" s="19" t="s">
        <v>202</v>
      </c>
      <c r="N555" s="26" t="str">
        <f t="shared" si="27"/>
        <v>4지역 풍덕1구역</v>
      </c>
      <c r="O555" s="18" t="s">
        <v>54</v>
      </c>
      <c r="P555" s="18" t="s">
        <v>55</v>
      </c>
      <c r="Q555" s="29" t="str">
        <f t="shared" si="28"/>
        <v>풍덕천로140번길 5-10</v>
      </c>
    </row>
    <row r="556" spans="7:17" ht="17.25" x14ac:dyDescent="0.3">
      <c r="G556" s="17" t="s">
        <v>38</v>
      </c>
      <c r="H556" s="18" t="s">
        <v>93</v>
      </c>
      <c r="I556" s="18" t="s">
        <v>66</v>
      </c>
      <c r="J556" s="18" t="s">
        <v>86</v>
      </c>
      <c r="K556" s="26" t="str">
        <f t="shared" si="26"/>
        <v>5-11</v>
      </c>
      <c r="L556" s="19">
        <v>4</v>
      </c>
      <c r="M556" s="19" t="s">
        <v>202</v>
      </c>
      <c r="N556" s="26" t="str">
        <f t="shared" si="27"/>
        <v>4지역 풍덕1구역</v>
      </c>
      <c r="O556" s="18" t="s">
        <v>54</v>
      </c>
      <c r="P556" s="18" t="s">
        <v>55</v>
      </c>
      <c r="Q556" s="29" t="str">
        <f t="shared" si="28"/>
        <v>풍덕천로140번길 5-11</v>
      </c>
    </row>
    <row r="557" spans="7:17" ht="17.25" x14ac:dyDescent="0.3">
      <c r="G557" s="17" t="s">
        <v>38</v>
      </c>
      <c r="H557" s="18" t="s">
        <v>93</v>
      </c>
      <c r="I557" s="18" t="s">
        <v>66</v>
      </c>
      <c r="J557" s="18" t="s">
        <v>87</v>
      </c>
      <c r="K557" s="26" t="str">
        <f t="shared" si="26"/>
        <v>5-12</v>
      </c>
      <c r="L557" s="19">
        <v>4</v>
      </c>
      <c r="M557" s="19" t="s">
        <v>202</v>
      </c>
      <c r="N557" s="26" t="str">
        <f t="shared" si="27"/>
        <v>4지역 풍덕1구역</v>
      </c>
      <c r="O557" s="18" t="s">
        <v>54</v>
      </c>
      <c r="P557" s="18" t="s">
        <v>55</v>
      </c>
      <c r="Q557" s="29" t="str">
        <f t="shared" si="28"/>
        <v>풍덕천로140번길 5-12</v>
      </c>
    </row>
    <row r="558" spans="7:17" ht="17.25" x14ac:dyDescent="0.3">
      <c r="G558" s="17" t="s">
        <v>38</v>
      </c>
      <c r="H558" s="18" t="s">
        <v>83</v>
      </c>
      <c r="I558" s="18"/>
      <c r="J558" s="18"/>
      <c r="K558" s="26" t="str">
        <f t="shared" si="26"/>
        <v>8</v>
      </c>
      <c r="L558" s="19">
        <v>4</v>
      </c>
      <c r="M558" s="19" t="s">
        <v>202</v>
      </c>
      <c r="N558" s="26" t="str">
        <f t="shared" si="27"/>
        <v>4지역 풍덕1구역</v>
      </c>
      <c r="O558" s="18" t="s">
        <v>54</v>
      </c>
      <c r="P558" s="18" t="s">
        <v>55</v>
      </c>
      <c r="Q558" s="29" t="str">
        <f t="shared" si="28"/>
        <v>풍덕천로140번길 8</v>
      </c>
    </row>
    <row r="559" spans="7:17" ht="17.25" x14ac:dyDescent="0.3">
      <c r="G559" s="17" t="s">
        <v>38</v>
      </c>
      <c r="H559" s="18" t="s">
        <v>84</v>
      </c>
      <c r="I559" s="18" t="s">
        <v>66</v>
      </c>
      <c r="J559" s="18" t="s">
        <v>75</v>
      </c>
      <c r="K559" s="26" t="str">
        <f t="shared" si="26"/>
        <v>9-1</v>
      </c>
      <c r="L559" s="19">
        <v>4</v>
      </c>
      <c r="M559" s="19" t="s">
        <v>202</v>
      </c>
      <c r="N559" s="26" t="str">
        <f t="shared" si="27"/>
        <v>4지역 풍덕1구역</v>
      </c>
      <c r="O559" s="18" t="s">
        <v>54</v>
      </c>
      <c r="P559" s="18" t="s">
        <v>55</v>
      </c>
      <c r="Q559" s="29" t="str">
        <f t="shared" si="28"/>
        <v>풍덕천로140번길 9-1</v>
      </c>
    </row>
    <row r="560" spans="7:17" ht="17.25" x14ac:dyDescent="0.3">
      <c r="G560" s="17" t="s">
        <v>38</v>
      </c>
      <c r="H560" s="18" t="s">
        <v>84</v>
      </c>
      <c r="I560" s="18" t="s">
        <v>66</v>
      </c>
      <c r="J560" s="18" t="s">
        <v>105</v>
      </c>
      <c r="K560" s="26" t="str">
        <f t="shared" si="26"/>
        <v>9-3</v>
      </c>
      <c r="L560" s="19">
        <v>4</v>
      </c>
      <c r="M560" s="19" t="s">
        <v>202</v>
      </c>
      <c r="N560" s="26" t="str">
        <f t="shared" si="27"/>
        <v>4지역 풍덕1구역</v>
      </c>
      <c r="O560" s="18" t="s">
        <v>54</v>
      </c>
      <c r="P560" s="18" t="s">
        <v>55</v>
      </c>
      <c r="Q560" s="29" t="str">
        <f t="shared" si="28"/>
        <v>풍덕천로140번길 9-3</v>
      </c>
    </row>
    <row r="561" spans="7:17" ht="17.25" x14ac:dyDescent="0.3">
      <c r="G561" s="17" t="s">
        <v>38</v>
      </c>
      <c r="H561" s="18" t="s">
        <v>84</v>
      </c>
      <c r="I561" s="18" t="s">
        <v>66</v>
      </c>
      <c r="J561" s="18" t="s">
        <v>93</v>
      </c>
      <c r="K561" s="26" t="str">
        <f t="shared" si="26"/>
        <v>9-5</v>
      </c>
      <c r="L561" s="19">
        <v>4</v>
      </c>
      <c r="M561" s="19" t="s">
        <v>202</v>
      </c>
      <c r="N561" s="26" t="str">
        <f t="shared" si="27"/>
        <v>4지역 풍덕1구역</v>
      </c>
      <c r="O561" s="18" t="s">
        <v>54</v>
      </c>
      <c r="P561" s="18" t="s">
        <v>55</v>
      </c>
      <c r="Q561" s="29" t="str">
        <f t="shared" si="28"/>
        <v>풍덕천로140번길 9-5</v>
      </c>
    </row>
    <row r="562" spans="7:17" ht="17.25" x14ac:dyDescent="0.3">
      <c r="G562" s="17" t="s">
        <v>38</v>
      </c>
      <c r="H562" s="18" t="s">
        <v>84</v>
      </c>
      <c r="I562" s="18" t="s">
        <v>66</v>
      </c>
      <c r="J562" s="18" t="s">
        <v>79</v>
      </c>
      <c r="K562" s="26" t="str">
        <f t="shared" si="26"/>
        <v>9-6</v>
      </c>
      <c r="L562" s="19">
        <v>4</v>
      </c>
      <c r="M562" s="19" t="s">
        <v>202</v>
      </c>
      <c r="N562" s="26" t="str">
        <f t="shared" si="27"/>
        <v>4지역 풍덕1구역</v>
      </c>
      <c r="O562" s="18" t="s">
        <v>54</v>
      </c>
      <c r="P562" s="18" t="s">
        <v>55</v>
      </c>
      <c r="Q562" s="29" t="str">
        <f t="shared" si="28"/>
        <v>풍덕천로140번길 9-6</v>
      </c>
    </row>
    <row r="563" spans="7:17" ht="17.25" x14ac:dyDescent="0.3">
      <c r="G563" s="17" t="s">
        <v>38</v>
      </c>
      <c r="H563" s="18" t="s">
        <v>84</v>
      </c>
      <c r="I563" s="18" t="s">
        <v>66</v>
      </c>
      <c r="J563" s="18" t="s">
        <v>80</v>
      </c>
      <c r="K563" s="26" t="str">
        <f t="shared" si="26"/>
        <v>9-7</v>
      </c>
      <c r="L563" s="19">
        <v>4</v>
      </c>
      <c r="M563" s="19" t="s">
        <v>202</v>
      </c>
      <c r="N563" s="26" t="str">
        <f t="shared" si="27"/>
        <v>4지역 풍덕1구역</v>
      </c>
      <c r="O563" s="18" t="s">
        <v>54</v>
      </c>
      <c r="P563" s="18" t="s">
        <v>55</v>
      </c>
      <c r="Q563" s="29" t="str">
        <f t="shared" si="28"/>
        <v>풍덕천로140번길 9-7</v>
      </c>
    </row>
    <row r="564" spans="7:17" ht="17.25" x14ac:dyDescent="0.3">
      <c r="G564" s="17" t="s">
        <v>38</v>
      </c>
      <c r="H564" s="18" t="s">
        <v>84</v>
      </c>
      <c r="I564" s="18" t="s">
        <v>66</v>
      </c>
      <c r="J564" s="18" t="s">
        <v>83</v>
      </c>
      <c r="K564" s="26" t="str">
        <f t="shared" si="26"/>
        <v>9-8</v>
      </c>
      <c r="L564" s="19">
        <v>4</v>
      </c>
      <c r="M564" s="19" t="s">
        <v>202</v>
      </c>
      <c r="N564" s="26" t="str">
        <f t="shared" si="27"/>
        <v>4지역 풍덕1구역</v>
      </c>
      <c r="O564" s="18" t="s">
        <v>54</v>
      </c>
      <c r="P564" s="18" t="s">
        <v>55</v>
      </c>
      <c r="Q564" s="29" t="str">
        <f t="shared" si="28"/>
        <v>풍덕천로140번길 9-8</v>
      </c>
    </row>
    <row r="565" spans="7:17" ht="17.25" x14ac:dyDescent="0.3">
      <c r="G565" s="17" t="s">
        <v>38</v>
      </c>
      <c r="H565" s="18" t="s">
        <v>84</v>
      </c>
      <c r="I565" s="18" t="s">
        <v>66</v>
      </c>
      <c r="J565" s="18" t="s">
        <v>84</v>
      </c>
      <c r="K565" s="26" t="str">
        <f t="shared" si="26"/>
        <v>9-9</v>
      </c>
      <c r="L565" s="19">
        <v>4</v>
      </c>
      <c r="M565" s="19" t="s">
        <v>202</v>
      </c>
      <c r="N565" s="26" t="str">
        <f t="shared" si="27"/>
        <v>4지역 풍덕1구역</v>
      </c>
      <c r="O565" s="18" t="s">
        <v>54</v>
      </c>
      <c r="P565" s="18" t="s">
        <v>55</v>
      </c>
      <c r="Q565" s="29" t="str">
        <f t="shared" si="28"/>
        <v>풍덕천로140번길 9-9</v>
      </c>
    </row>
    <row r="566" spans="7:17" ht="17.25" x14ac:dyDescent="0.3">
      <c r="G566" s="17" t="s">
        <v>38</v>
      </c>
      <c r="H566" s="18" t="s">
        <v>84</v>
      </c>
      <c r="I566" s="18" t="s">
        <v>66</v>
      </c>
      <c r="J566" s="18" t="s">
        <v>85</v>
      </c>
      <c r="K566" s="26" t="str">
        <f t="shared" si="26"/>
        <v>9-10</v>
      </c>
      <c r="L566" s="19">
        <v>4</v>
      </c>
      <c r="M566" s="19" t="s">
        <v>202</v>
      </c>
      <c r="N566" s="26" t="str">
        <f t="shared" si="27"/>
        <v>4지역 풍덕1구역</v>
      </c>
      <c r="O566" s="18" t="s">
        <v>54</v>
      </c>
      <c r="P566" s="18" t="s">
        <v>55</v>
      </c>
      <c r="Q566" s="29" t="str">
        <f t="shared" si="28"/>
        <v>풍덕천로140번길 9-10</v>
      </c>
    </row>
    <row r="567" spans="7:17" ht="17.25" x14ac:dyDescent="0.3">
      <c r="G567" s="17" t="s">
        <v>38</v>
      </c>
      <c r="H567" s="18" t="s">
        <v>84</v>
      </c>
      <c r="I567" s="18" t="s">
        <v>66</v>
      </c>
      <c r="J567" s="18" t="s">
        <v>86</v>
      </c>
      <c r="K567" s="26" t="str">
        <f t="shared" si="26"/>
        <v>9-11</v>
      </c>
      <c r="L567" s="19">
        <v>4</v>
      </c>
      <c r="M567" s="19" t="s">
        <v>202</v>
      </c>
      <c r="N567" s="26" t="str">
        <f t="shared" si="27"/>
        <v>4지역 풍덕1구역</v>
      </c>
      <c r="O567" s="18" t="s">
        <v>54</v>
      </c>
      <c r="P567" s="18" t="s">
        <v>55</v>
      </c>
      <c r="Q567" s="29" t="str">
        <f t="shared" si="28"/>
        <v>풍덕천로140번길 9-11</v>
      </c>
    </row>
    <row r="568" spans="7:17" ht="17.25" x14ac:dyDescent="0.3">
      <c r="G568" s="17" t="s">
        <v>38</v>
      </c>
      <c r="H568" s="18" t="s">
        <v>84</v>
      </c>
      <c r="I568" s="18" t="s">
        <v>66</v>
      </c>
      <c r="J568" s="18" t="s">
        <v>87</v>
      </c>
      <c r="K568" s="26" t="str">
        <f t="shared" si="26"/>
        <v>9-12</v>
      </c>
      <c r="L568" s="19">
        <v>4</v>
      </c>
      <c r="M568" s="19" t="s">
        <v>202</v>
      </c>
      <c r="N568" s="26" t="str">
        <f t="shared" si="27"/>
        <v>4지역 풍덕1구역</v>
      </c>
      <c r="O568" s="18" t="s">
        <v>54</v>
      </c>
      <c r="P568" s="18" t="s">
        <v>55</v>
      </c>
      <c r="Q568" s="29" t="str">
        <f t="shared" si="28"/>
        <v>풍덕천로140번길 9-12</v>
      </c>
    </row>
    <row r="569" spans="7:17" ht="17.25" x14ac:dyDescent="0.3">
      <c r="G569" s="17" t="s">
        <v>38</v>
      </c>
      <c r="H569" s="18" t="s">
        <v>84</v>
      </c>
      <c r="I569" s="18" t="s">
        <v>66</v>
      </c>
      <c r="J569" s="18" t="s">
        <v>89</v>
      </c>
      <c r="K569" s="26" t="str">
        <f t="shared" si="26"/>
        <v>9-14</v>
      </c>
      <c r="L569" s="19">
        <v>4</v>
      </c>
      <c r="M569" s="19" t="s">
        <v>202</v>
      </c>
      <c r="N569" s="26" t="str">
        <f t="shared" si="27"/>
        <v>4지역 풍덕1구역</v>
      </c>
      <c r="O569" s="18" t="s">
        <v>54</v>
      </c>
      <c r="P569" s="18" t="s">
        <v>55</v>
      </c>
      <c r="Q569" s="29" t="str">
        <f t="shared" si="28"/>
        <v>풍덕천로140번길 9-14</v>
      </c>
    </row>
    <row r="570" spans="7:17" ht="17.25" x14ac:dyDescent="0.3">
      <c r="G570" s="17" t="s">
        <v>38</v>
      </c>
      <c r="H570" s="18" t="s">
        <v>86</v>
      </c>
      <c r="I570" s="18"/>
      <c r="J570" s="18"/>
      <c r="K570" s="26" t="str">
        <f t="shared" si="26"/>
        <v>11</v>
      </c>
      <c r="L570" s="19">
        <v>4</v>
      </c>
      <c r="M570" s="19" t="s">
        <v>202</v>
      </c>
      <c r="N570" s="26" t="str">
        <f t="shared" si="27"/>
        <v>4지역 풍덕1구역</v>
      </c>
      <c r="O570" s="18" t="s">
        <v>54</v>
      </c>
      <c r="P570" s="18" t="s">
        <v>55</v>
      </c>
      <c r="Q570" s="29" t="str">
        <f t="shared" si="28"/>
        <v>풍덕천로140번길 11</v>
      </c>
    </row>
    <row r="571" spans="7:17" ht="17.25" x14ac:dyDescent="0.3">
      <c r="G571" s="17" t="s">
        <v>38</v>
      </c>
      <c r="H571" s="18" t="s">
        <v>88</v>
      </c>
      <c r="I571" s="18"/>
      <c r="J571" s="18"/>
      <c r="K571" s="26" t="str">
        <f t="shared" si="26"/>
        <v>13</v>
      </c>
      <c r="L571" s="19">
        <v>4</v>
      </c>
      <c r="M571" s="19" t="s">
        <v>202</v>
      </c>
      <c r="N571" s="26" t="str">
        <f t="shared" si="27"/>
        <v>4지역 풍덕1구역</v>
      </c>
      <c r="O571" s="18" t="s">
        <v>54</v>
      </c>
      <c r="P571" s="18" t="s">
        <v>55</v>
      </c>
      <c r="Q571" s="29" t="str">
        <f t="shared" si="28"/>
        <v>풍덕천로140번길 13</v>
      </c>
    </row>
    <row r="572" spans="7:17" ht="17.25" x14ac:dyDescent="0.3">
      <c r="G572" s="17" t="s">
        <v>38</v>
      </c>
      <c r="H572" s="18" t="s">
        <v>90</v>
      </c>
      <c r="I572" s="18"/>
      <c r="J572" s="18"/>
      <c r="K572" s="26" t="str">
        <f t="shared" si="26"/>
        <v>15</v>
      </c>
      <c r="L572" s="19">
        <v>4</v>
      </c>
      <c r="M572" s="19" t="s">
        <v>202</v>
      </c>
      <c r="N572" s="26" t="str">
        <f t="shared" si="27"/>
        <v>4지역 풍덕1구역</v>
      </c>
      <c r="O572" s="18" t="s">
        <v>54</v>
      </c>
      <c r="P572" s="18" t="s">
        <v>55</v>
      </c>
      <c r="Q572" s="29" t="str">
        <f t="shared" si="28"/>
        <v>풍덕천로140번길 15</v>
      </c>
    </row>
    <row r="573" spans="7:17" ht="17.25" x14ac:dyDescent="0.3">
      <c r="G573" s="17" t="s">
        <v>38</v>
      </c>
      <c r="H573" s="18" t="s">
        <v>94</v>
      </c>
      <c r="I573" s="18"/>
      <c r="J573" s="18"/>
      <c r="K573" s="26" t="str">
        <f t="shared" si="26"/>
        <v>19</v>
      </c>
      <c r="L573" s="19">
        <v>4</v>
      </c>
      <c r="M573" s="19" t="s">
        <v>202</v>
      </c>
      <c r="N573" s="26" t="str">
        <f t="shared" si="27"/>
        <v>4지역 풍덕1구역</v>
      </c>
      <c r="O573" s="18" t="s">
        <v>54</v>
      </c>
      <c r="P573" s="18" t="s">
        <v>55</v>
      </c>
      <c r="Q573" s="29" t="str">
        <f t="shared" si="28"/>
        <v>풍덕천로140번길 19</v>
      </c>
    </row>
    <row r="574" spans="7:17" ht="17.25" x14ac:dyDescent="0.3">
      <c r="G574" s="17" t="s">
        <v>38</v>
      </c>
      <c r="H574" s="18" t="s">
        <v>95</v>
      </c>
      <c r="I574" s="18"/>
      <c r="J574" s="18"/>
      <c r="K574" s="26" t="str">
        <f t="shared" si="26"/>
        <v>21</v>
      </c>
      <c r="L574" s="19">
        <v>4</v>
      </c>
      <c r="M574" s="19" t="s">
        <v>202</v>
      </c>
      <c r="N574" s="26" t="str">
        <f t="shared" si="27"/>
        <v>4지역 풍덕1구역</v>
      </c>
      <c r="O574" s="18" t="s">
        <v>54</v>
      </c>
      <c r="P574" s="18" t="s">
        <v>55</v>
      </c>
      <c r="Q574" s="29" t="str">
        <f t="shared" si="28"/>
        <v>풍덕천로140번길 21</v>
      </c>
    </row>
    <row r="575" spans="7:17" ht="17.25" x14ac:dyDescent="0.3">
      <c r="G575" s="17" t="s">
        <v>39</v>
      </c>
      <c r="H575" s="18" t="s">
        <v>75</v>
      </c>
      <c r="I575" s="18"/>
      <c r="J575" s="18"/>
      <c r="K575" s="26" t="str">
        <f t="shared" si="26"/>
        <v>1</v>
      </c>
      <c r="L575" s="19">
        <v>4</v>
      </c>
      <c r="M575" s="19" t="s">
        <v>202</v>
      </c>
      <c r="N575" s="26" t="str">
        <f t="shared" si="27"/>
        <v>4지역 풍덕1구역</v>
      </c>
      <c r="O575" s="18" t="s">
        <v>54</v>
      </c>
      <c r="P575" s="18" t="s">
        <v>55</v>
      </c>
      <c r="Q575" s="29" t="str">
        <f t="shared" si="28"/>
        <v>풍덕천로148번길 1</v>
      </c>
    </row>
    <row r="576" spans="7:17" ht="17.25" x14ac:dyDescent="0.3">
      <c r="G576" s="17" t="s">
        <v>39</v>
      </c>
      <c r="H576" s="18" t="s">
        <v>105</v>
      </c>
      <c r="I576" s="18"/>
      <c r="J576" s="18"/>
      <c r="K576" s="26" t="str">
        <f t="shared" si="26"/>
        <v>3</v>
      </c>
      <c r="L576" s="19">
        <v>4</v>
      </c>
      <c r="M576" s="19" t="s">
        <v>202</v>
      </c>
      <c r="N576" s="26" t="str">
        <f t="shared" si="27"/>
        <v>4지역 풍덕1구역</v>
      </c>
      <c r="O576" s="18" t="s">
        <v>54</v>
      </c>
      <c r="P576" s="18" t="s">
        <v>55</v>
      </c>
      <c r="Q576" s="29" t="str">
        <f t="shared" si="28"/>
        <v>풍덕천로148번길 3</v>
      </c>
    </row>
    <row r="577" spans="7:17" ht="17.25" x14ac:dyDescent="0.3">
      <c r="G577" s="17" t="s">
        <v>39</v>
      </c>
      <c r="H577" s="18" t="s">
        <v>82</v>
      </c>
      <c r="I577" s="18"/>
      <c r="J577" s="18"/>
      <c r="K577" s="26" t="str">
        <f t="shared" si="26"/>
        <v>4</v>
      </c>
      <c r="L577" s="19">
        <v>4</v>
      </c>
      <c r="M577" s="19" t="s">
        <v>202</v>
      </c>
      <c r="N577" s="26" t="str">
        <f t="shared" si="27"/>
        <v>4지역 풍덕1구역</v>
      </c>
      <c r="O577" s="18" t="s">
        <v>54</v>
      </c>
      <c r="P577" s="18" t="s">
        <v>55</v>
      </c>
      <c r="Q577" s="29" t="str">
        <f t="shared" si="28"/>
        <v>풍덕천로148번길 4</v>
      </c>
    </row>
    <row r="578" spans="7:17" ht="17.25" x14ac:dyDescent="0.3">
      <c r="G578" s="17" t="s">
        <v>39</v>
      </c>
      <c r="H578" s="18" t="s">
        <v>93</v>
      </c>
      <c r="I578" s="18" t="s">
        <v>66</v>
      </c>
      <c r="J578" s="18" t="s">
        <v>77</v>
      </c>
      <c r="K578" s="26" t="str">
        <f t="shared" si="26"/>
        <v>5-2</v>
      </c>
      <c r="L578" s="19">
        <v>4</v>
      </c>
      <c r="M578" s="19" t="s">
        <v>202</v>
      </c>
      <c r="N578" s="26" t="str">
        <f t="shared" si="27"/>
        <v>4지역 풍덕1구역</v>
      </c>
      <c r="O578" s="18" t="s">
        <v>54</v>
      </c>
      <c r="P578" s="18" t="s">
        <v>55</v>
      </c>
      <c r="Q578" s="29" t="str">
        <f t="shared" si="28"/>
        <v>풍덕천로148번길 5-2</v>
      </c>
    </row>
    <row r="579" spans="7:17" ht="17.25" x14ac:dyDescent="0.3">
      <c r="G579" s="17" t="s">
        <v>39</v>
      </c>
      <c r="H579" s="18" t="s">
        <v>93</v>
      </c>
      <c r="I579" s="18" t="s">
        <v>66</v>
      </c>
      <c r="J579" s="18" t="s">
        <v>105</v>
      </c>
      <c r="K579" s="26" t="str">
        <f t="shared" si="26"/>
        <v>5-3</v>
      </c>
      <c r="L579" s="19">
        <v>4</v>
      </c>
      <c r="M579" s="19" t="s">
        <v>202</v>
      </c>
      <c r="N579" s="26" t="str">
        <f t="shared" si="27"/>
        <v>4지역 풍덕1구역</v>
      </c>
      <c r="O579" s="18" t="s">
        <v>54</v>
      </c>
      <c r="P579" s="18" t="s">
        <v>55</v>
      </c>
      <c r="Q579" s="29" t="str">
        <f t="shared" si="28"/>
        <v>풍덕천로148번길 5-3</v>
      </c>
    </row>
    <row r="580" spans="7:17" ht="17.25" x14ac:dyDescent="0.3">
      <c r="G580" s="17" t="s">
        <v>39</v>
      </c>
      <c r="H580" s="18" t="s">
        <v>93</v>
      </c>
      <c r="I580" s="18" t="s">
        <v>66</v>
      </c>
      <c r="J580" s="18" t="s">
        <v>82</v>
      </c>
      <c r="K580" s="26" t="str">
        <f t="shared" si="26"/>
        <v>5-4</v>
      </c>
      <c r="L580" s="19">
        <v>4</v>
      </c>
      <c r="M580" s="19" t="s">
        <v>202</v>
      </c>
      <c r="N580" s="26" t="str">
        <f t="shared" si="27"/>
        <v>4지역 풍덕1구역</v>
      </c>
      <c r="O580" s="18" t="s">
        <v>54</v>
      </c>
      <c r="P580" s="18" t="s">
        <v>55</v>
      </c>
      <c r="Q580" s="29" t="str">
        <f t="shared" si="28"/>
        <v>풍덕천로148번길 5-4</v>
      </c>
    </row>
    <row r="581" spans="7:17" ht="17.25" x14ac:dyDescent="0.3">
      <c r="G581" s="17" t="s">
        <v>39</v>
      </c>
      <c r="H581" s="18" t="s">
        <v>93</v>
      </c>
      <c r="I581" s="18" t="s">
        <v>66</v>
      </c>
      <c r="J581" s="18" t="s">
        <v>93</v>
      </c>
      <c r="K581" s="26" t="str">
        <f t="shared" si="26"/>
        <v>5-5</v>
      </c>
      <c r="L581" s="19">
        <v>4</v>
      </c>
      <c r="M581" s="19" t="s">
        <v>202</v>
      </c>
      <c r="N581" s="26" t="str">
        <f t="shared" si="27"/>
        <v>4지역 풍덕1구역</v>
      </c>
      <c r="O581" s="18" t="s">
        <v>54</v>
      </c>
      <c r="P581" s="18" t="s">
        <v>55</v>
      </c>
      <c r="Q581" s="29" t="str">
        <f t="shared" si="28"/>
        <v>풍덕천로148번길 5-5</v>
      </c>
    </row>
    <row r="582" spans="7:17" ht="17.25" x14ac:dyDescent="0.3">
      <c r="G582" s="17" t="s">
        <v>39</v>
      </c>
      <c r="H582" s="18" t="s">
        <v>93</v>
      </c>
      <c r="I582" s="18" t="s">
        <v>66</v>
      </c>
      <c r="J582" s="18" t="s">
        <v>80</v>
      </c>
      <c r="K582" s="26" t="str">
        <f t="shared" si="26"/>
        <v>5-7</v>
      </c>
      <c r="L582" s="19">
        <v>4</v>
      </c>
      <c r="M582" s="19" t="s">
        <v>202</v>
      </c>
      <c r="N582" s="26" t="str">
        <f t="shared" si="27"/>
        <v>4지역 풍덕1구역</v>
      </c>
      <c r="O582" s="18" t="s">
        <v>54</v>
      </c>
      <c r="P582" s="18" t="s">
        <v>55</v>
      </c>
      <c r="Q582" s="29" t="str">
        <f t="shared" si="28"/>
        <v>풍덕천로148번길 5-7</v>
      </c>
    </row>
    <row r="583" spans="7:17" ht="17.25" x14ac:dyDescent="0.3">
      <c r="G583" s="17" t="s">
        <v>39</v>
      </c>
      <c r="H583" s="18" t="s">
        <v>93</v>
      </c>
      <c r="I583" s="18" t="s">
        <v>66</v>
      </c>
      <c r="J583" s="18" t="s">
        <v>83</v>
      </c>
      <c r="K583" s="26" t="str">
        <f t="shared" si="26"/>
        <v>5-8</v>
      </c>
      <c r="L583" s="19">
        <v>4</v>
      </c>
      <c r="M583" s="19" t="s">
        <v>202</v>
      </c>
      <c r="N583" s="26" t="str">
        <f t="shared" si="27"/>
        <v>4지역 풍덕1구역</v>
      </c>
      <c r="O583" s="18" t="s">
        <v>54</v>
      </c>
      <c r="P583" s="18" t="s">
        <v>55</v>
      </c>
      <c r="Q583" s="29" t="str">
        <f t="shared" si="28"/>
        <v>풍덕천로148번길 5-8</v>
      </c>
    </row>
    <row r="584" spans="7:17" ht="17.25" x14ac:dyDescent="0.3">
      <c r="G584" s="17" t="s">
        <v>39</v>
      </c>
      <c r="H584" s="18" t="s">
        <v>93</v>
      </c>
      <c r="I584" s="18" t="s">
        <v>66</v>
      </c>
      <c r="J584" s="18" t="s">
        <v>85</v>
      </c>
      <c r="K584" s="26" t="str">
        <f t="shared" si="26"/>
        <v>5-10</v>
      </c>
      <c r="L584" s="19">
        <v>4</v>
      </c>
      <c r="M584" s="19" t="s">
        <v>202</v>
      </c>
      <c r="N584" s="26" t="str">
        <f t="shared" si="27"/>
        <v>4지역 풍덕1구역</v>
      </c>
      <c r="O584" s="18" t="s">
        <v>54</v>
      </c>
      <c r="P584" s="18" t="s">
        <v>55</v>
      </c>
      <c r="Q584" s="29" t="str">
        <f t="shared" si="28"/>
        <v>풍덕천로148번길 5-10</v>
      </c>
    </row>
    <row r="585" spans="7:17" ht="17.25" x14ac:dyDescent="0.3">
      <c r="G585" s="17" t="s">
        <v>39</v>
      </c>
      <c r="H585" s="18" t="s">
        <v>93</v>
      </c>
      <c r="I585" s="18" t="s">
        <v>66</v>
      </c>
      <c r="J585" s="18" t="s">
        <v>86</v>
      </c>
      <c r="K585" s="26" t="str">
        <f t="shared" si="26"/>
        <v>5-11</v>
      </c>
      <c r="L585" s="19">
        <v>4</v>
      </c>
      <c r="M585" s="19" t="s">
        <v>202</v>
      </c>
      <c r="N585" s="26" t="str">
        <f t="shared" si="27"/>
        <v>4지역 풍덕1구역</v>
      </c>
      <c r="O585" s="18" t="s">
        <v>54</v>
      </c>
      <c r="P585" s="18" t="s">
        <v>55</v>
      </c>
      <c r="Q585" s="29" t="str">
        <f t="shared" si="28"/>
        <v>풍덕천로148번길 5-11</v>
      </c>
    </row>
    <row r="586" spans="7:17" ht="17.25" x14ac:dyDescent="0.3">
      <c r="G586" s="17" t="s">
        <v>39</v>
      </c>
      <c r="H586" s="18" t="s">
        <v>93</v>
      </c>
      <c r="I586" s="18" t="s">
        <v>66</v>
      </c>
      <c r="J586" s="18" t="s">
        <v>87</v>
      </c>
      <c r="K586" s="26" t="str">
        <f t="shared" si="26"/>
        <v>5-12</v>
      </c>
      <c r="L586" s="19">
        <v>4</v>
      </c>
      <c r="M586" s="19" t="s">
        <v>202</v>
      </c>
      <c r="N586" s="26" t="str">
        <f t="shared" si="27"/>
        <v>4지역 풍덕1구역</v>
      </c>
      <c r="O586" s="18" t="s">
        <v>54</v>
      </c>
      <c r="P586" s="18" t="s">
        <v>55</v>
      </c>
      <c r="Q586" s="29" t="str">
        <f t="shared" si="28"/>
        <v>풍덕천로148번길 5-12</v>
      </c>
    </row>
    <row r="587" spans="7:17" ht="17.25" x14ac:dyDescent="0.3">
      <c r="G587" s="17" t="s">
        <v>39</v>
      </c>
      <c r="H587" s="18" t="s">
        <v>93</v>
      </c>
      <c r="I587" s="18" t="s">
        <v>66</v>
      </c>
      <c r="J587" s="18" t="s">
        <v>88</v>
      </c>
      <c r="K587" s="26" t="str">
        <f t="shared" si="26"/>
        <v>5-13</v>
      </c>
      <c r="L587" s="19">
        <v>4</v>
      </c>
      <c r="M587" s="19" t="s">
        <v>202</v>
      </c>
      <c r="N587" s="26" t="str">
        <f t="shared" si="27"/>
        <v>4지역 풍덕1구역</v>
      </c>
      <c r="O587" s="18" t="s">
        <v>54</v>
      </c>
      <c r="P587" s="18" t="s">
        <v>55</v>
      </c>
      <c r="Q587" s="29" t="str">
        <f t="shared" si="28"/>
        <v>풍덕천로148번길 5-13</v>
      </c>
    </row>
    <row r="588" spans="7:17" ht="17.25" x14ac:dyDescent="0.3">
      <c r="G588" s="17" t="s">
        <v>39</v>
      </c>
      <c r="H588" s="18" t="s">
        <v>93</v>
      </c>
      <c r="I588" s="18" t="s">
        <v>66</v>
      </c>
      <c r="J588" s="18" t="s">
        <v>89</v>
      </c>
      <c r="K588" s="26" t="str">
        <f t="shared" si="26"/>
        <v>5-14</v>
      </c>
      <c r="L588" s="19">
        <v>4</v>
      </c>
      <c r="M588" s="19" t="s">
        <v>202</v>
      </c>
      <c r="N588" s="26" t="str">
        <f t="shared" si="27"/>
        <v>4지역 풍덕1구역</v>
      </c>
      <c r="O588" s="18" t="s">
        <v>54</v>
      </c>
      <c r="P588" s="18" t="s">
        <v>55</v>
      </c>
      <c r="Q588" s="29" t="str">
        <f t="shared" si="28"/>
        <v>풍덕천로148번길 5-14</v>
      </c>
    </row>
    <row r="589" spans="7:17" ht="17.25" x14ac:dyDescent="0.3">
      <c r="G589" s="17" t="s">
        <v>39</v>
      </c>
      <c r="H589" s="18" t="s">
        <v>93</v>
      </c>
      <c r="I589" s="18" t="s">
        <v>66</v>
      </c>
      <c r="J589" s="18" t="s">
        <v>90</v>
      </c>
      <c r="K589" s="26" t="str">
        <f t="shared" si="26"/>
        <v>5-15</v>
      </c>
      <c r="L589" s="19">
        <v>4</v>
      </c>
      <c r="M589" s="19" t="s">
        <v>202</v>
      </c>
      <c r="N589" s="26" t="str">
        <f t="shared" si="27"/>
        <v>4지역 풍덕1구역</v>
      </c>
      <c r="O589" s="18" t="s">
        <v>54</v>
      </c>
      <c r="P589" s="18" t="s">
        <v>55</v>
      </c>
      <c r="Q589" s="29" t="str">
        <f t="shared" si="28"/>
        <v>풍덕천로148번길 5-15</v>
      </c>
    </row>
    <row r="590" spans="7:17" ht="17.25" x14ac:dyDescent="0.3">
      <c r="G590" s="17" t="s">
        <v>39</v>
      </c>
      <c r="H590" s="18" t="s">
        <v>93</v>
      </c>
      <c r="I590" s="18" t="s">
        <v>66</v>
      </c>
      <c r="J590" s="18" t="s">
        <v>91</v>
      </c>
      <c r="K590" s="26" t="str">
        <f t="shared" si="26"/>
        <v>5-16</v>
      </c>
      <c r="L590" s="19">
        <v>4</v>
      </c>
      <c r="M590" s="19" t="s">
        <v>202</v>
      </c>
      <c r="N590" s="26" t="str">
        <f t="shared" si="27"/>
        <v>4지역 풍덕1구역</v>
      </c>
      <c r="O590" s="18" t="s">
        <v>54</v>
      </c>
      <c r="P590" s="18" t="s">
        <v>55</v>
      </c>
      <c r="Q590" s="29" t="str">
        <f t="shared" si="28"/>
        <v>풍덕천로148번길 5-16</v>
      </c>
    </row>
    <row r="591" spans="7:17" ht="17.25" x14ac:dyDescent="0.3">
      <c r="G591" s="17" t="s">
        <v>39</v>
      </c>
      <c r="H591" s="18" t="s">
        <v>93</v>
      </c>
      <c r="I591" s="18" t="s">
        <v>66</v>
      </c>
      <c r="J591" s="18" t="s">
        <v>92</v>
      </c>
      <c r="K591" s="26" t="str">
        <f t="shared" si="26"/>
        <v>5-17</v>
      </c>
      <c r="L591" s="19">
        <v>4</v>
      </c>
      <c r="M591" s="19" t="s">
        <v>202</v>
      </c>
      <c r="N591" s="26" t="str">
        <f t="shared" si="27"/>
        <v>4지역 풍덕1구역</v>
      </c>
      <c r="O591" s="18" t="s">
        <v>54</v>
      </c>
      <c r="P591" s="18" t="s">
        <v>55</v>
      </c>
      <c r="Q591" s="29" t="str">
        <f t="shared" si="28"/>
        <v>풍덕천로148번길 5-17</v>
      </c>
    </row>
    <row r="592" spans="7:17" ht="17.25" x14ac:dyDescent="0.3">
      <c r="G592" s="17" t="s">
        <v>39</v>
      </c>
      <c r="H592" s="18" t="s">
        <v>93</v>
      </c>
      <c r="I592" s="18" t="s">
        <v>66</v>
      </c>
      <c r="J592" s="18" t="s">
        <v>104</v>
      </c>
      <c r="K592" s="26" t="str">
        <f t="shared" si="26"/>
        <v>5-18</v>
      </c>
      <c r="L592" s="19">
        <v>4</v>
      </c>
      <c r="M592" s="19" t="s">
        <v>202</v>
      </c>
      <c r="N592" s="26" t="str">
        <f t="shared" si="27"/>
        <v>4지역 풍덕1구역</v>
      </c>
      <c r="O592" s="18" t="s">
        <v>54</v>
      </c>
      <c r="P592" s="18" t="s">
        <v>55</v>
      </c>
      <c r="Q592" s="29" t="str">
        <f t="shared" si="28"/>
        <v>풍덕천로148번길 5-18</v>
      </c>
    </row>
    <row r="593" spans="7:17" ht="17.25" x14ac:dyDescent="0.3">
      <c r="G593" s="17" t="s">
        <v>39</v>
      </c>
      <c r="H593" s="18" t="s">
        <v>93</v>
      </c>
      <c r="I593" s="18" t="s">
        <v>66</v>
      </c>
      <c r="J593" s="18" t="s">
        <v>94</v>
      </c>
      <c r="K593" s="26" t="str">
        <f t="shared" si="26"/>
        <v>5-19</v>
      </c>
      <c r="L593" s="19">
        <v>4</v>
      </c>
      <c r="M593" s="19" t="s">
        <v>202</v>
      </c>
      <c r="N593" s="26" t="str">
        <f t="shared" si="27"/>
        <v>4지역 풍덕1구역</v>
      </c>
      <c r="O593" s="18" t="s">
        <v>54</v>
      </c>
      <c r="P593" s="18" t="s">
        <v>55</v>
      </c>
      <c r="Q593" s="29" t="str">
        <f t="shared" si="28"/>
        <v>풍덕천로148번길 5-19</v>
      </c>
    </row>
    <row r="594" spans="7:17" ht="17.25" x14ac:dyDescent="0.3">
      <c r="G594" s="17" t="s">
        <v>39</v>
      </c>
      <c r="H594" s="18" t="s">
        <v>79</v>
      </c>
      <c r="I594" s="18"/>
      <c r="J594" s="18"/>
      <c r="K594" s="26" t="str">
        <f t="shared" si="26"/>
        <v>6</v>
      </c>
      <c r="L594" s="19">
        <v>4</v>
      </c>
      <c r="M594" s="19" t="s">
        <v>202</v>
      </c>
      <c r="N594" s="26" t="str">
        <f t="shared" si="27"/>
        <v>4지역 풍덕1구역</v>
      </c>
      <c r="O594" s="18" t="s">
        <v>54</v>
      </c>
      <c r="P594" s="18" t="s">
        <v>55</v>
      </c>
      <c r="Q594" s="29" t="str">
        <f t="shared" si="28"/>
        <v>풍덕천로148번길 6</v>
      </c>
    </row>
    <row r="595" spans="7:17" ht="17.25" x14ac:dyDescent="0.3">
      <c r="G595" s="17" t="s">
        <v>39</v>
      </c>
      <c r="H595" s="18" t="s">
        <v>83</v>
      </c>
      <c r="I595" s="18"/>
      <c r="J595" s="18"/>
      <c r="K595" s="26" t="str">
        <f t="shared" si="26"/>
        <v>8</v>
      </c>
      <c r="L595" s="19">
        <v>4</v>
      </c>
      <c r="M595" s="19" t="s">
        <v>202</v>
      </c>
      <c r="N595" s="26" t="str">
        <f t="shared" si="27"/>
        <v>4지역 풍덕1구역</v>
      </c>
      <c r="O595" s="18" t="s">
        <v>54</v>
      </c>
      <c r="P595" s="18" t="s">
        <v>55</v>
      </c>
      <c r="Q595" s="29" t="str">
        <f t="shared" si="28"/>
        <v>풍덕천로148번길 8</v>
      </c>
    </row>
    <row r="596" spans="7:17" ht="17.25" x14ac:dyDescent="0.3">
      <c r="G596" s="17" t="s">
        <v>39</v>
      </c>
      <c r="H596" s="18" t="s">
        <v>84</v>
      </c>
      <c r="I596" s="18"/>
      <c r="J596" s="18"/>
      <c r="K596" s="26" t="str">
        <f t="shared" si="26"/>
        <v>9</v>
      </c>
      <c r="L596" s="19">
        <v>4</v>
      </c>
      <c r="M596" s="19" t="s">
        <v>202</v>
      </c>
      <c r="N596" s="26" t="str">
        <f t="shared" si="27"/>
        <v>4지역 풍덕1구역</v>
      </c>
      <c r="O596" s="18" t="s">
        <v>54</v>
      </c>
      <c r="P596" s="18" t="s">
        <v>55</v>
      </c>
      <c r="Q596" s="29" t="str">
        <f t="shared" si="28"/>
        <v>풍덕천로148번길 9</v>
      </c>
    </row>
    <row r="597" spans="7:17" ht="17.25" x14ac:dyDescent="0.3">
      <c r="G597" s="17" t="s">
        <v>39</v>
      </c>
      <c r="H597" s="18" t="s">
        <v>84</v>
      </c>
      <c r="I597" s="18" t="s">
        <v>66</v>
      </c>
      <c r="J597" s="18" t="s">
        <v>105</v>
      </c>
      <c r="K597" s="26" t="str">
        <f t="shared" si="26"/>
        <v>9-3</v>
      </c>
      <c r="L597" s="19">
        <v>4</v>
      </c>
      <c r="M597" s="19" t="s">
        <v>202</v>
      </c>
      <c r="N597" s="26" t="str">
        <f t="shared" si="27"/>
        <v>4지역 풍덕1구역</v>
      </c>
      <c r="O597" s="18" t="s">
        <v>54</v>
      </c>
      <c r="P597" s="18" t="s">
        <v>55</v>
      </c>
      <c r="Q597" s="29" t="str">
        <f t="shared" si="28"/>
        <v>풍덕천로148번길 9-3</v>
      </c>
    </row>
    <row r="598" spans="7:17" ht="17.25" x14ac:dyDescent="0.3">
      <c r="G598" s="17" t="s">
        <v>39</v>
      </c>
      <c r="H598" s="18" t="s">
        <v>84</v>
      </c>
      <c r="I598" s="18" t="s">
        <v>66</v>
      </c>
      <c r="J598" s="18" t="s">
        <v>80</v>
      </c>
      <c r="K598" s="26" t="str">
        <f t="shared" si="26"/>
        <v>9-7</v>
      </c>
      <c r="L598" s="19">
        <v>4</v>
      </c>
      <c r="M598" s="19" t="s">
        <v>202</v>
      </c>
      <c r="N598" s="26" t="str">
        <f t="shared" si="27"/>
        <v>4지역 풍덕1구역</v>
      </c>
      <c r="O598" s="18" t="s">
        <v>54</v>
      </c>
      <c r="P598" s="18" t="s">
        <v>55</v>
      </c>
      <c r="Q598" s="29" t="str">
        <f t="shared" si="28"/>
        <v>풍덕천로148번길 9-7</v>
      </c>
    </row>
    <row r="599" spans="7:17" ht="17.25" x14ac:dyDescent="0.3">
      <c r="G599" s="17" t="s">
        <v>39</v>
      </c>
      <c r="H599" s="18" t="s">
        <v>84</v>
      </c>
      <c r="I599" s="18" t="s">
        <v>66</v>
      </c>
      <c r="J599" s="18" t="s">
        <v>84</v>
      </c>
      <c r="K599" s="26" t="str">
        <f t="shared" si="26"/>
        <v>9-9</v>
      </c>
      <c r="L599" s="19">
        <v>4</v>
      </c>
      <c r="M599" s="19" t="s">
        <v>202</v>
      </c>
      <c r="N599" s="26" t="str">
        <f t="shared" si="27"/>
        <v>4지역 풍덕1구역</v>
      </c>
      <c r="O599" s="18" t="s">
        <v>54</v>
      </c>
      <c r="P599" s="18" t="s">
        <v>55</v>
      </c>
      <c r="Q599" s="29" t="str">
        <f t="shared" si="28"/>
        <v>풍덕천로148번길 9-9</v>
      </c>
    </row>
    <row r="600" spans="7:17" ht="17.25" x14ac:dyDescent="0.3">
      <c r="G600" s="17" t="s">
        <v>39</v>
      </c>
      <c r="H600" s="18" t="s">
        <v>84</v>
      </c>
      <c r="I600" s="18" t="s">
        <v>66</v>
      </c>
      <c r="J600" s="18" t="s">
        <v>86</v>
      </c>
      <c r="K600" s="26" t="str">
        <f t="shared" si="26"/>
        <v>9-11</v>
      </c>
      <c r="L600" s="19">
        <v>4</v>
      </c>
      <c r="M600" s="19" t="s">
        <v>202</v>
      </c>
      <c r="N600" s="26" t="str">
        <f t="shared" si="27"/>
        <v>4지역 풍덕1구역</v>
      </c>
      <c r="O600" s="18" t="s">
        <v>54</v>
      </c>
      <c r="P600" s="18" t="s">
        <v>55</v>
      </c>
      <c r="Q600" s="29" t="str">
        <f t="shared" si="28"/>
        <v>풍덕천로148번길 9-11</v>
      </c>
    </row>
    <row r="601" spans="7:17" ht="17.25" x14ac:dyDescent="0.3">
      <c r="G601" s="17" t="s">
        <v>39</v>
      </c>
      <c r="H601" s="18" t="s">
        <v>84</v>
      </c>
      <c r="I601" s="18" t="s">
        <v>66</v>
      </c>
      <c r="J601" s="18" t="s">
        <v>88</v>
      </c>
      <c r="K601" s="26" t="str">
        <f t="shared" si="26"/>
        <v>9-13</v>
      </c>
      <c r="L601" s="19">
        <v>4</v>
      </c>
      <c r="M601" s="19" t="s">
        <v>202</v>
      </c>
      <c r="N601" s="26" t="str">
        <f t="shared" si="27"/>
        <v>4지역 풍덕1구역</v>
      </c>
      <c r="O601" s="18" t="s">
        <v>54</v>
      </c>
      <c r="P601" s="18" t="s">
        <v>55</v>
      </c>
      <c r="Q601" s="29" t="str">
        <f t="shared" si="28"/>
        <v>풍덕천로148번길 9-13</v>
      </c>
    </row>
    <row r="602" spans="7:17" ht="17.25" x14ac:dyDescent="0.3">
      <c r="G602" s="17" t="s">
        <v>39</v>
      </c>
      <c r="H602" s="18" t="s">
        <v>84</v>
      </c>
      <c r="I602" s="18" t="s">
        <v>66</v>
      </c>
      <c r="J602" s="18" t="s">
        <v>90</v>
      </c>
      <c r="K602" s="26" t="str">
        <f t="shared" si="26"/>
        <v>9-15</v>
      </c>
      <c r="L602" s="19">
        <v>4</v>
      </c>
      <c r="M602" s="19" t="s">
        <v>202</v>
      </c>
      <c r="N602" s="26" t="str">
        <f t="shared" si="27"/>
        <v>4지역 풍덕1구역</v>
      </c>
      <c r="O602" s="18" t="s">
        <v>54</v>
      </c>
      <c r="P602" s="18" t="s">
        <v>55</v>
      </c>
      <c r="Q602" s="29" t="str">
        <f t="shared" si="28"/>
        <v>풍덕천로148번길 9-15</v>
      </c>
    </row>
    <row r="603" spans="7:17" ht="17.25" x14ac:dyDescent="0.3">
      <c r="G603" s="17" t="s">
        <v>39</v>
      </c>
      <c r="H603" s="18" t="s">
        <v>84</v>
      </c>
      <c r="I603" s="18" t="s">
        <v>66</v>
      </c>
      <c r="J603" s="18" t="s">
        <v>92</v>
      </c>
      <c r="K603" s="26" t="str">
        <f t="shared" si="26"/>
        <v>9-17</v>
      </c>
      <c r="L603" s="19">
        <v>4</v>
      </c>
      <c r="M603" s="19" t="s">
        <v>202</v>
      </c>
      <c r="N603" s="26" t="str">
        <f t="shared" si="27"/>
        <v>4지역 풍덕1구역</v>
      </c>
      <c r="O603" s="18" t="s">
        <v>54</v>
      </c>
      <c r="P603" s="18" t="s">
        <v>55</v>
      </c>
      <c r="Q603" s="29" t="str">
        <f t="shared" si="28"/>
        <v>풍덕천로148번길 9-17</v>
      </c>
    </row>
    <row r="604" spans="7:17" ht="17.25" x14ac:dyDescent="0.3">
      <c r="G604" s="17" t="s">
        <v>39</v>
      </c>
      <c r="H604" s="18" t="s">
        <v>86</v>
      </c>
      <c r="I604" s="18"/>
      <c r="J604" s="18"/>
      <c r="K604" s="26" t="str">
        <f t="shared" si="26"/>
        <v>11</v>
      </c>
      <c r="L604" s="19">
        <v>4</v>
      </c>
      <c r="M604" s="19" t="s">
        <v>202</v>
      </c>
      <c r="N604" s="26" t="str">
        <f t="shared" si="27"/>
        <v>4지역 풍덕1구역</v>
      </c>
      <c r="O604" s="18" t="s">
        <v>54</v>
      </c>
      <c r="P604" s="18" t="s">
        <v>55</v>
      </c>
      <c r="Q604" s="29" t="str">
        <f t="shared" si="28"/>
        <v>풍덕천로148번길 11</v>
      </c>
    </row>
    <row r="605" spans="7:17" ht="17.25" x14ac:dyDescent="0.3">
      <c r="G605" s="17" t="s">
        <v>39</v>
      </c>
      <c r="H605" s="18" t="s">
        <v>87</v>
      </c>
      <c r="I605" s="18"/>
      <c r="J605" s="18"/>
      <c r="K605" s="26" t="str">
        <f t="shared" si="26"/>
        <v>12</v>
      </c>
      <c r="L605" s="19">
        <v>4</v>
      </c>
      <c r="M605" s="19" t="s">
        <v>202</v>
      </c>
      <c r="N605" s="26" t="str">
        <f t="shared" si="27"/>
        <v>4지역 풍덕1구역</v>
      </c>
      <c r="O605" s="18" t="s">
        <v>54</v>
      </c>
      <c r="P605" s="18" t="s">
        <v>55</v>
      </c>
      <c r="Q605" s="29" t="str">
        <f t="shared" si="28"/>
        <v>풍덕천로148번길 12</v>
      </c>
    </row>
    <row r="606" spans="7:17" ht="17.25" x14ac:dyDescent="0.3">
      <c r="G606" s="17" t="s">
        <v>39</v>
      </c>
      <c r="H606" s="18" t="s">
        <v>89</v>
      </c>
      <c r="I606" s="18"/>
      <c r="J606" s="18"/>
      <c r="K606" s="26" t="str">
        <f t="shared" si="26"/>
        <v>14</v>
      </c>
      <c r="L606" s="19">
        <v>4</v>
      </c>
      <c r="M606" s="19" t="s">
        <v>202</v>
      </c>
      <c r="N606" s="26" t="str">
        <f t="shared" si="27"/>
        <v>4지역 풍덕1구역</v>
      </c>
      <c r="O606" s="18" t="s">
        <v>54</v>
      </c>
      <c r="P606" s="18" t="s">
        <v>55</v>
      </c>
      <c r="Q606" s="29" t="str">
        <f t="shared" si="28"/>
        <v>풍덕천로148번길 14</v>
      </c>
    </row>
    <row r="607" spans="7:17" ht="17.25" x14ac:dyDescent="0.3">
      <c r="G607" s="17" t="s">
        <v>39</v>
      </c>
      <c r="H607" s="18" t="s">
        <v>91</v>
      </c>
      <c r="I607" s="18"/>
      <c r="J607" s="18"/>
      <c r="K607" s="26" t="str">
        <f t="shared" ref="K607:K670" si="29">H607&amp;I607&amp;J607</f>
        <v>16</v>
      </c>
      <c r="L607" s="19">
        <v>4</v>
      </c>
      <c r="M607" s="19" t="s">
        <v>202</v>
      </c>
      <c r="N607" s="26" t="str">
        <f t="shared" ref="N607:N670" si="30">L607&amp;O607&amp;" "&amp;M607&amp;P607</f>
        <v>4지역 풍덕1구역</v>
      </c>
      <c r="O607" s="18" t="s">
        <v>54</v>
      </c>
      <c r="P607" s="18" t="s">
        <v>55</v>
      </c>
      <c r="Q607" s="29" t="str">
        <f t="shared" ref="Q607:Q670" si="31">G607&amp; " "&amp;K607</f>
        <v>풍덕천로148번길 16</v>
      </c>
    </row>
    <row r="608" spans="7:17" ht="17.25" x14ac:dyDescent="0.3">
      <c r="G608" s="17" t="s">
        <v>39</v>
      </c>
      <c r="H608" s="18" t="s">
        <v>104</v>
      </c>
      <c r="I608" s="18"/>
      <c r="J608" s="18"/>
      <c r="K608" s="26" t="str">
        <f t="shared" si="29"/>
        <v>18</v>
      </c>
      <c r="L608" s="19">
        <v>4</v>
      </c>
      <c r="M608" s="19" t="s">
        <v>202</v>
      </c>
      <c r="N608" s="26" t="str">
        <f t="shared" si="30"/>
        <v>4지역 풍덕1구역</v>
      </c>
      <c r="O608" s="18" t="s">
        <v>54</v>
      </c>
      <c r="P608" s="18" t="s">
        <v>55</v>
      </c>
      <c r="Q608" s="29" t="str">
        <f t="shared" si="31"/>
        <v>풍덕천로148번길 18</v>
      </c>
    </row>
    <row r="609" spans="7:17" ht="17.25" x14ac:dyDescent="0.3">
      <c r="G609" s="17" t="s">
        <v>39</v>
      </c>
      <c r="H609" s="18" t="s">
        <v>108</v>
      </c>
      <c r="I609" s="18"/>
      <c r="J609" s="18"/>
      <c r="K609" s="26" t="str">
        <f t="shared" si="29"/>
        <v>22</v>
      </c>
      <c r="L609" s="19">
        <v>4</v>
      </c>
      <c r="M609" s="19" t="s">
        <v>202</v>
      </c>
      <c r="N609" s="26" t="str">
        <f t="shared" si="30"/>
        <v>4지역 풍덕1구역</v>
      </c>
      <c r="O609" s="18" t="s">
        <v>54</v>
      </c>
      <c r="P609" s="18" t="s">
        <v>55</v>
      </c>
      <c r="Q609" s="29" t="str">
        <f t="shared" si="31"/>
        <v>풍덕천로148번길 22</v>
      </c>
    </row>
    <row r="610" spans="7:17" ht="17.25" x14ac:dyDescent="0.3">
      <c r="G610" s="17" t="s">
        <v>39</v>
      </c>
      <c r="H610" s="18" t="s">
        <v>109</v>
      </c>
      <c r="I610" s="18"/>
      <c r="J610" s="18"/>
      <c r="K610" s="26" t="str">
        <f t="shared" si="29"/>
        <v>23</v>
      </c>
      <c r="L610" s="19">
        <v>4</v>
      </c>
      <c r="M610" s="19" t="s">
        <v>202</v>
      </c>
      <c r="N610" s="26" t="str">
        <f t="shared" si="30"/>
        <v>4지역 풍덕1구역</v>
      </c>
      <c r="O610" s="18" t="s">
        <v>54</v>
      </c>
      <c r="P610" s="18" t="s">
        <v>55</v>
      </c>
      <c r="Q610" s="29" t="str">
        <f t="shared" si="31"/>
        <v>풍덕천로148번길 23</v>
      </c>
    </row>
    <row r="611" spans="7:17" ht="17.25" x14ac:dyDescent="0.3">
      <c r="G611" s="17" t="s">
        <v>39</v>
      </c>
      <c r="H611" s="18" t="s">
        <v>106</v>
      </c>
      <c r="I611" s="18"/>
      <c r="J611" s="18"/>
      <c r="K611" s="26" t="str">
        <f t="shared" si="29"/>
        <v>24</v>
      </c>
      <c r="L611" s="19">
        <v>4</v>
      </c>
      <c r="M611" s="19" t="s">
        <v>202</v>
      </c>
      <c r="N611" s="26" t="str">
        <f t="shared" si="30"/>
        <v>4지역 풍덕1구역</v>
      </c>
      <c r="O611" s="18" t="s">
        <v>54</v>
      </c>
      <c r="P611" s="18" t="s">
        <v>55</v>
      </c>
      <c r="Q611" s="29" t="str">
        <f t="shared" si="31"/>
        <v>풍덕천로148번길 24</v>
      </c>
    </row>
    <row r="612" spans="7:17" ht="17.25" x14ac:dyDescent="0.3">
      <c r="G612" s="17" t="s">
        <v>40</v>
      </c>
      <c r="H612" s="18" t="s">
        <v>93</v>
      </c>
      <c r="I612" s="18"/>
      <c r="J612" s="18"/>
      <c r="K612" s="26" t="str">
        <f t="shared" si="29"/>
        <v>5</v>
      </c>
      <c r="L612" s="19">
        <v>4</v>
      </c>
      <c r="M612" s="19" t="s">
        <v>202</v>
      </c>
      <c r="N612" s="26" t="str">
        <f t="shared" si="30"/>
        <v>4지역 풍덕1구역</v>
      </c>
      <c r="O612" s="18" t="s">
        <v>54</v>
      </c>
      <c r="P612" s="18" t="s">
        <v>55</v>
      </c>
      <c r="Q612" s="29" t="str">
        <f t="shared" si="31"/>
        <v>풍덕천로160번길 5</v>
      </c>
    </row>
    <row r="613" spans="7:17" ht="17.25" x14ac:dyDescent="0.3">
      <c r="G613" s="17" t="s">
        <v>40</v>
      </c>
      <c r="H613" s="18" t="s">
        <v>93</v>
      </c>
      <c r="I613" s="18" t="s">
        <v>66</v>
      </c>
      <c r="J613" s="18" t="s">
        <v>75</v>
      </c>
      <c r="K613" s="26" t="str">
        <f t="shared" si="29"/>
        <v>5-1</v>
      </c>
      <c r="L613" s="19">
        <v>4</v>
      </c>
      <c r="M613" s="19" t="s">
        <v>202</v>
      </c>
      <c r="N613" s="26" t="str">
        <f t="shared" si="30"/>
        <v>4지역 풍덕1구역</v>
      </c>
      <c r="O613" s="18" t="s">
        <v>54</v>
      </c>
      <c r="P613" s="18" t="s">
        <v>55</v>
      </c>
      <c r="Q613" s="29" t="str">
        <f t="shared" si="31"/>
        <v>풍덕천로160번길 5-1</v>
      </c>
    </row>
    <row r="614" spans="7:17" ht="17.25" x14ac:dyDescent="0.3">
      <c r="G614" s="17" t="s">
        <v>40</v>
      </c>
      <c r="H614" s="18" t="s">
        <v>93</v>
      </c>
      <c r="I614" s="18" t="s">
        <v>66</v>
      </c>
      <c r="J614" s="18" t="s">
        <v>77</v>
      </c>
      <c r="K614" s="26" t="str">
        <f t="shared" si="29"/>
        <v>5-2</v>
      </c>
      <c r="L614" s="19">
        <v>4</v>
      </c>
      <c r="M614" s="19" t="s">
        <v>202</v>
      </c>
      <c r="N614" s="26" t="str">
        <f t="shared" si="30"/>
        <v>4지역 풍덕1구역</v>
      </c>
      <c r="O614" s="18" t="s">
        <v>54</v>
      </c>
      <c r="P614" s="18" t="s">
        <v>55</v>
      </c>
      <c r="Q614" s="29" t="str">
        <f t="shared" si="31"/>
        <v>풍덕천로160번길 5-2</v>
      </c>
    </row>
    <row r="615" spans="7:17" ht="17.25" x14ac:dyDescent="0.3">
      <c r="G615" s="17" t="s">
        <v>40</v>
      </c>
      <c r="H615" s="18" t="s">
        <v>93</v>
      </c>
      <c r="I615" s="18" t="s">
        <v>66</v>
      </c>
      <c r="J615" s="18" t="s">
        <v>105</v>
      </c>
      <c r="K615" s="26" t="str">
        <f t="shared" si="29"/>
        <v>5-3</v>
      </c>
      <c r="L615" s="19">
        <v>4</v>
      </c>
      <c r="M615" s="19" t="s">
        <v>202</v>
      </c>
      <c r="N615" s="26" t="str">
        <f t="shared" si="30"/>
        <v>4지역 풍덕1구역</v>
      </c>
      <c r="O615" s="18" t="s">
        <v>54</v>
      </c>
      <c r="P615" s="18" t="s">
        <v>55</v>
      </c>
      <c r="Q615" s="29" t="str">
        <f t="shared" si="31"/>
        <v>풍덕천로160번길 5-3</v>
      </c>
    </row>
    <row r="616" spans="7:17" ht="17.25" x14ac:dyDescent="0.3">
      <c r="G616" s="17" t="s">
        <v>40</v>
      </c>
      <c r="H616" s="18" t="s">
        <v>93</v>
      </c>
      <c r="I616" s="18" t="s">
        <v>66</v>
      </c>
      <c r="J616" s="18" t="s">
        <v>93</v>
      </c>
      <c r="K616" s="26" t="str">
        <f t="shared" si="29"/>
        <v>5-5</v>
      </c>
      <c r="L616" s="19">
        <v>4</v>
      </c>
      <c r="M616" s="19" t="s">
        <v>202</v>
      </c>
      <c r="N616" s="26" t="str">
        <f t="shared" si="30"/>
        <v>4지역 풍덕1구역</v>
      </c>
      <c r="O616" s="18" t="s">
        <v>54</v>
      </c>
      <c r="P616" s="18" t="s">
        <v>55</v>
      </c>
      <c r="Q616" s="29" t="str">
        <f t="shared" si="31"/>
        <v>풍덕천로160번길 5-5</v>
      </c>
    </row>
    <row r="617" spans="7:17" ht="17.25" x14ac:dyDescent="0.3">
      <c r="G617" s="17" t="s">
        <v>40</v>
      </c>
      <c r="H617" s="18" t="s">
        <v>93</v>
      </c>
      <c r="I617" s="18" t="s">
        <v>66</v>
      </c>
      <c r="J617" s="18" t="s">
        <v>79</v>
      </c>
      <c r="K617" s="26" t="str">
        <f t="shared" si="29"/>
        <v>5-6</v>
      </c>
      <c r="L617" s="19">
        <v>4</v>
      </c>
      <c r="M617" s="19" t="s">
        <v>202</v>
      </c>
      <c r="N617" s="26" t="str">
        <f t="shared" si="30"/>
        <v>4지역 풍덕1구역</v>
      </c>
      <c r="O617" s="18" t="s">
        <v>54</v>
      </c>
      <c r="P617" s="18" t="s">
        <v>55</v>
      </c>
      <c r="Q617" s="29" t="str">
        <f t="shared" si="31"/>
        <v>풍덕천로160번길 5-6</v>
      </c>
    </row>
    <row r="618" spans="7:17" ht="17.25" x14ac:dyDescent="0.3">
      <c r="G618" s="17" t="s">
        <v>40</v>
      </c>
      <c r="H618" s="18" t="s">
        <v>93</v>
      </c>
      <c r="I618" s="18" t="s">
        <v>66</v>
      </c>
      <c r="J618" s="18" t="s">
        <v>84</v>
      </c>
      <c r="K618" s="26" t="str">
        <f t="shared" si="29"/>
        <v>5-9</v>
      </c>
      <c r="L618" s="19">
        <v>4</v>
      </c>
      <c r="M618" s="19" t="s">
        <v>202</v>
      </c>
      <c r="N618" s="26" t="str">
        <f t="shared" si="30"/>
        <v>4지역 풍덕1구역</v>
      </c>
      <c r="O618" s="18" t="s">
        <v>54</v>
      </c>
      <c r="P618" s="18" t="s">
        <v>55</v>
      </c>
      <c r="Q618" s="29" t="str">
        <f t="shared" si="31"/>
        <v>풍덕천로160번길 5-9</v>
      </c>
    </row>
    <row r="619" spans="7:17" ht="17.25" x14ac:dyDescent="0.3">
      <c r="G619" s="17" t="s">
        <v>40</v>
      </c>
      <c r="H619" s="18" t="s">
        <v>93</v>
      </c>
      <c r="I619" s="18" t="s">
        <v>66</v>
      </c>
      <c r="J619" s="18" t="s">
        <v>85</v>
      </c>
      <c r="K619" s="26" t="str">
        <f t="shared" si="29"/>
        <v>5-10</v>
      </c>
      <c r="L619" s="19">
        <v>4</v>
      </c>
      <c r="M619" s="19" t="s">
        <v>202</v>
      </c>
      <c r="N619" s="26" t="str">
        <f t="shared" si="30"/>
        <v>4지역 풍덕1구역</v>
      </c>
      <c r="O619" s="18" t="s">
        <v>54</v>
      </c>
      <c r="P619" s="18" t="s">
        <v>55</v>
      </c>
      <c r="Q619" s="29" t="str">
        <f t="shared" si="31"/>
        <v>풍덕천로160번길 5-10</v>
      </c>
    </row>
    <row r="620" spans="7:17" ht="17.25" x14ac:dyDescent="0.3">
      <c r="G620" s="17" t="s">
        <v>40</v>
      </c>
      <c r="H620" s="18" t="s">
        <v>93</v>
      </c>
      <c r="I620" s="18" t="s">
        <v>66</v>
      </c>
      <c r="J620" s="18" t="s">
        <v>86</v>
      </c>
      <c r="K620" s="26" t="str">
        <f t="shared" si="29"/>
        <v>5-11</v>
      </c>
      <c r="L620" s="19">
        <v>4</v>
      </c>
      <c r="M620" s="19" t="s">
        <v>202</v>
      </c>
      <c r="N620" s="26" t="str">
        <f t="shared" si="30"/>
        <v>4지역 풍덕1구역</v>
      </c>
      <c r="O620" s="18" t="s">
        <v>54</v>
      </c>
      <c r="P620" s="18" t="s">
        <v>55</v>
      </c>
      <c r="Q620" s="29" t="str">
        <f t="shared" si="31"/>
        <v>풍덕천로160번길 5-11</v>
      </c>
    </row>
    <row r="621" spans="7:17" ht="17.25" x14ac:dyDescent="0.3">
      <c r="G621" s="17" t="s">
        <v>40</v>
      </c>
      <c r="H621" s="18" t="s">
        <v>93</v>
      </c>
      <c r="I621" s="18" t="s">
        <v>66</v>
      </c>
      <c r="J621" s="18" t="s">
        <v>87</v>
      </c>
      <c r="K621" s="26" t="str">
        <f t="shared" si="29"/>
        <v>5-12</v>
      </c>
      <c r="L621" s="19">
        <v>4</v>
      </c>
      <c r="M621" s="19" t="s">
        <v>202</v>
      </c>
      <c r="N621" s="26" t="str">
        <f t="shared" si="30"/>
        <v>4지역 풍덕1구역</v>
      </c>
      <c r="O621" s="18" t="s">
        <v>54</v>
      </c>
      <c r="P621" s="18" t="s">
        <v>55</v>
      </c>
      <c r="Q621" s="29" t="str">
        <f t="shared" si="31"/>
        <v>풍덕천로160번길 5-12</v>
      </c>
    </row>
    <row r="622" spans="7:17" ht="17.25" x14ac:dyDescent="0.3">
      <c r="G622" s="17" t="s">
        <v>40</v>
      </c>
      <c r="H622" s="18" t="s">
        <v>93</v>
      </c>
      <c r="I622" s="18" t="s">
        <v>66</v>
      </c>
      <c r="J622" s="18" t="s">
        <v>88</v>
      </c>
      <c r="K622" s="26" t="str">
        <f t="shared" si="29"/>
        <v>5-13</v>
      </c>
      <c r="L622" s="19">
        <v>4</v>
      </c>
      <c r="M622" s="19" t="s">
        <v>202</v>
      </c>
      <c r="N622" s="26" t="str">
        <f t="shared" si="30"/>
        <v>4지역 풍덕1구역</v>
      </c>
      <c r="O622" s="18" t="s">
        <v>54</v>
      </c>
      <c r="P622" s="18" t="s">
        <v>55</v>
      </c>
      <c r="Q622" s="29" t="str">
        <f t="shared" si="31"/>
        <v>풍덕천로160번길 5-13</v>
      </c>
    </row>
    <row r="623" spans="7:17" ht="17.25" x14ac:dyDescent="0.3">
      <c r="G623" s="17" t="s">
        <v>40</v>
      </c>
      <c r="H623" s="18" t="s">
        <v>93</v>
      </c>
      <c r="I623" s="18" t="s">
        <v>66</v>
      </c>
      <c r="J623" s="18" t="s">
        <v>89</v>
      </c>
      <c r="K623" s="26" t="str">
        <f t="shared" si="29"/>
        <v>5-14</v>
      </c>
      <c r="L623" s="19">
        <v>4</v>
      </c>
      <c r="M623" s="19" t="s">
        <v>202</v>
      </c>
      <c r="N623" s="26" t="str">
        <f t="shared" si="30"/>
        <v>4지역 풍덕1구역</v>
      </c>
      <c r="O623" s="18" t="s">
        <v>54</v>
      </c>
      <c r="P623" s="18" t="s">
        <v>55</v>
      </c>
      <c r="Q623" s="29" t="str">
        <f t="shared" si="31"/>
        <v>풍덕천로160번길 5-14</v>
      </c>
    </row>
    <row r="624" spans="7:17" ht="17.25" x14ac:dyDescent="0.3">
      <c r="G624" s="17" t="s">
        <v>40</v>
      </c>
      <c r="H624" s="18" t="s">
        <v>93</v>
      </c>
      <c r="I624" s="18" t="s">
        <v>66</v>
      </c>
      <c r="J624" s="18" t="s">
        <v>90</v>
      </c>
      <c r="K624" s="26" t="str">
        <f t="shared" si="29"/>
        <v>5-15</v>
      </c>
      <c r="L624" s="19">
        <v>4</v>
      </c>
      <c r="M624" s="19" t="s">
        <v>202</v>
      </c>
      <c r="N624" s="26" t="str">
        <f t="shared" si="30"/>
        <v>4지역 풍덕1구역</v>
      </c>
      <c r="O624" s="18" t="s">
        <v>54</v>
      </c>
      <c r="P624" s="18" t="s">
        <v>55</v>
      </c>
      <c r="Q624" s="29" t="str">
        <f t="shared" si="31"/>
        <v>풍덕천로160번길 5-15</v>
      </c>
    </row>
    <row r="625" spans="7:17" ht="17.25" x14ac:dyDescent="0.3">
      <c r="G625" s="17" t="s">
        <v>40</v>
      </c>
      <c r="H625" s="18" t="s">
        <v>93</v>
      </c>
      <c r="I625" s="18" t="s">
        <v>66</v>
      </c>
      <c r="J625" s="18" t="s">
        <v>92</v>
      </c>
      <c r="K625" s="26" t="str">
        <f t="shared" si="29"/>
        <v>5-17</v>
      </c>
      <c r="L625" s="19">
        <v>4</v>
      </c>
      <c r="M625" s="19" t="s">
        <v>202</v>
      </c>
      <c r="N625" s="26" t="str">
        <f t="shared" si="30"/>
        <v>4지역 풍덕1구역</v>
      </c>
      <c r="O625" s="18" t="s">
        <v>54</v>
      </c>
      <c r="P625" s="18" t="s">
        <v>55</v>
      </c>
      <c r="Q625" s="29" t="str">
        <f t="shared" si="31"/>
        <v>풍덕천로160번길 5-17</v>
      </c>
    </row>
    <row r="626" spans="7:17" ht="17.25" x14ac:dyDescent="0.3">
      <c r="G626" s="17" t="s">
        <v>40</v>
      </c>
      <c r="H626" s="18" t="s">
        <v>93</v>
      </c>
      <c r="I626" s="18" t="s">
        <v>66</v>
      </c>
      <c r="J626" s="18" t="s">
        <v>104</v>
      </c>
      <c r="K626" s="26" t="str">
        <f t="shared" si="29"/>
        <v>5-18</v>
      </c>
      <c r="L626" s="19">
        <v>4</v>
      </c>
      <c r="M626" s="19" t="s">
        <v>202</v>
      </c>
      <c r="N626" s="26" t="str">
        <f t="shared" si="30"/>
        <v>4지역 풍덕1구역</v>
      </c>
      <c r="O626" s="18" t="s">
        <v>54</v>
      </c>
      <c r="P626" s="18" t="s">
        <v>55</v>
      </c>
      <c r="Q626" s="29" t="str">
        <f t="shared" si="31"/>
        <v>풍덕천로160번길 5-18</v>
      </c>
    </row>
    <row r="627" spans="7:17" ht="17.25" x14ac:dyDescent="0.3">
      <c r="G627" s="17" t="s">
        <v>40</v>
      </c>
      <c r="H627" s="18" t="s">
        <v>93</v>
      </c>
      <c r="I627" s="18" t="s">
        <v>66</v>
      </c>
      <c r="J627" s="18" t="s">
        <v>94</v>
      </c>
      <c r="K627" s="26" t="str">
        <f t="shared" si="29"/>
        <v>5-19</v>
      </c>
      <c r="L627" s="19">
        <v>4</v>
      </c>
      <c r="M627" s="19" t="s">
        <v>202</v>
      </c>
      <c r="N627" s="26" t="str">
        <f t="shared" si="30"/>
        <v>4지역 풍덕1구역</v>
      </c>
      <c r="O627" s="18" t="s">
        <v>54</v>
      </c>
      <c r="P627" s="18" t="s">
        <v>55</v>
      </c>
      <c r="Q627" s="29" t="str">
        <f t="shared" si="31"/>
        <v>풍덕천로160번길 5-19</v>
      </c>
    </row>
    <row r="628" spans="7:17" ht="17.25" x14ac:dyDescent="0.3">
      <c r="G628" s="17" t="s">
        <v>40</v>
      </c>
      <c r="H628" s="18" t="s">
        <v>93</v>
      </c>
      <c r="I628" s="18" t="s">
        <v>66</v>
      </c>
      <c r="J628" s="18" t="s">
        <v>95</v>
      </c>
      <c r="K628" s="26" t="str">
        <f t="shared" si="29"/>
        <v>5-21</v>
      </c>
      <c r="L628" s="19">
        <v>4</v>
      </c>
      <c r="M628" s="19" t="s">
        <v>202</v>
      </c>
      <c r="N628" s="26" t="str">
        <f t="shared" si="30"/>
        <v>4지역 풍덕1구역</v>
      </c>
      <c r="O628" s="18" t="s">
        <v>54</v>
      </c>
      <c r="P628" s="18" t="s">
        <v>55</v>
      </c>
      <c r="Q628" s="29" t="str">
        <f t="shared" si="31"/>
        <v>풍덕천로160번길 5-21</v>
      </c>
    </row>
    <row r="629" spans="7:17" ht="17.25" x14ac:dyDescent="0.3">
      <c r="G629" s="17" t="s">
        <v>40</v>
      </c>
      <c r="H629" s="18" t="s">
        <v>79</v>
      </c>
      <c r="I629" s="18"/>
      <c r="J629" s="18"/>
      <c r="K629" s="26" t="str">
        <f t="shared" si="29"/>
        <v>6</v>
      </c>
      <c r="L629" s="19">
        <v>4</v>
      </c>
      <c r="M629" s="19" t="s">
        <v>202</v>
      </c>
      <c r="N629" s="26" t="str">
        <f t="shared" si="30"/>
        <v>4지역 풍덕1구역</v>
      </c>
      <c r="O629" s="18" t="s">
        <v>54</v>
      </c>
      <c r="P629" s="18" t="s">
        <v>55</v>
      </c>
      <c r="Q629" s="29" t="str">
        <f t="shared" si="31"/>
        <v>풍덕천로160번길 6</v>
      </c>
    </row>
    <row r="630" spans="7:17" ht="17.25" x14ac:dyDescent="0.3">
      <c r="G630" s="17" t="s">
        <v>40</v>
      </c>
      <c r="H630" s="18" t="s">
        <v>80</v>
      </c>
      <c r="I630" s="18"/>
      <c r="J630" s="18"/>
      <c r="K630" s="26" t="str">
        <f t="shared" si="29"/>
        <v>7</v>
      </c>
      <c r="L630" s="19">
        <v>4</v>
      </c>
      <c r="M630" s="19" t="s">
        <v>202</v>
      </c>
      <c r="N630" s="26" t="str">
        <f t="shared" si="30"/>
        <v>4지역 풍덕1구역</v>
      </c>
      <c r="O630" s="18" t="s">
        <v>54</v>
      </c>
      <c r="P630" s="18" t="s">
        <v>55</v>
      </c>
      <c r="Q630" s="29" t="str">
        <f t="shared" si="31"/>
        <v>풍덕천로160번길 7</v>
      </c>
    </row>
    <row r="631" spans="7:17" ht="17.25" x14ac:dyDescent="0.3">
      <c r="G631" s="17" t="s">
        <v>40</v>
      </c>
      <c r="H631" s="18" t="s">
        <v>83</v>
      </c>
      <c r="I631" s="18"/>
      <c r="J631" s="18"/>
      <c r="K631" s="26" t="str">
        <f t="shared" si="29"/>
        <v>8</v>
      </c>
      <c r="L631" s="19">
        <v>4</v>
      </c>
      <c r="M631" s="19" t="s">
        <v>202</v>
      </c>
      <c r="N631" s="26" t="str">
        <f t="shared" si="30"/>
        <v>4지역 풍덕1구역</v>
      </c>
      <c r="O631" s="18" t="s">
        <v>54</v>
      </c>
      <c r="P631" s="18" t="s">
        <v>55</v>
      </c>
      <c r="Q631" s="29" t="str">
        <f t="shared" si="31"/>
        <v>풍덕천로160번길 8</v>
      </c>
    </row>
    <row r="632" spans="7:17" ht="17.25" x14ac:dyDescent="0.3">
      <c r="G632" s="17" t="s">
        <v>40</v>
      </c>
      <c r="H632" s="18" t="s">
        <v>84</v>
      </c>
      <c r="I632" s="18" t="s">
        <v>66</v>
      </c>
      <c r="J632" s="18" t="s">
        <v>105</v>
      </c>
      <c r="K632" s="26" t="str">
        <f t="shared" si="29"/>
        <v>9-3</v>
      </c>
      <c r="L632" s="19">
        <v>4</v>
      </c>
      <c r="M632" s="19" t="s">
        <v>202</v>
      </c>
      <c r="N632" s="26" t="str">
        <f t="shared" si="30"/>
        <v>4지역 풍덕1구역</v>
      </c>
      <c r="O632" s="18" t="s">
        <v>54</v>
      </c>
      <c r="P632" s="18" t="s">
        <v>55</v>
      </c>
      <c r="Q632" s="29" t="str">
        <f t="shared" si="31"/>
        <v>풍덕천로160번길 9-3</v>
      </c>
    </row>
    <row r="633" spans="7:17" ht="17.25" x14ac:dyDescent="0.3">
      <c r="G633" s="17" t="s">
        <v>40</v>
      </c>
      <c r="H633" s="18" t="s">
        <v>84</v>
      </c>
      <c r="I633" s="18" t="s">
        <v>66</v>
      </c>
      <c r="J633" s="18" t="s">
        <v>82</v>
      </c>
      <c r="K633" s="26" t="str">
        <f t="shared" si="29"/>
        <v>9-4</v>
      </c>
      <c r="L633" s="19">
        <v>4</v>
      </c>
      <c r="M633" s="19" t="s">
        <v>202</v>
      </c>
      <c r="N633" s="26" t="str">
        <f t="shared" si="30"/>
        <v>4지역 풍덕1구역</v>
      </c>
      <c r="O633" s="18" t="s">
        <v>54</v>
      </c>
      <c r="P633" s="18" t="s">
        <v>55</v>
      </c>
      <c r="Q633" s="29" t="str">
        <f t="shared" si="31"/>
        <v>풍덕천로160번길 9-4</v>
      </c>
    </row>
    <row r="634" spans="7:17" ht="17.25" x14ac:dyDescent="0.3">
      <c r="G634" s="17" t="s">
        <v>40</v>
      </c>
      <c r="H634" s="18" t="s">
        <v>84</v>
      </c>
      <c r="I634" s="18" t="s">
        <v>66</v>
      </c>
      <c r="J634" s="18" t="s">
        <v>80</v>
      </c>
      <c r="K634" s="26" t="str">
        <f t="shared" si="29"/>
        <v>9-7</v>
      </c>
      <c r="L634" s="19">
        <v>4</v>
      </c>
      <c r="M634" s="19" t="s">
        <v>202</v>
      </c>
      <c r="N634" s="26" t="str">
        <f t="shared" si="30"/>
        <v>4지역 풍덕1구역</v>
      </c>
      <c r="O634" s="18" t="s">
        <v>54</v>
      </c>
      <c r="P634" s="18" t="s">
        <v>55</v>
      </c>
      <c r="Q634" s="29" t="str">
        <f t="shared" si="31"/>
        <v>풍덕천로160번길 9-7</v>
      </c>
    </row>
    <row r="635" spans="7:17" ht="17.25" x14ac:dyDescent="0.3">
      <c r="G635" s="17" t="s">
        <v>40</v>
      </c>
      <c r="H635" s="18" t="s">
        <v>84</v>
      </c>
      <c r="I635" s="18" t="s">
        <v>66</v>
      </c>
      <c r="J635" s="18" t="s">
        <v>83</v>
      </c>
      <c r="K635" s="26" t="str">
        <f t="shared" si="29"/>
        <v>9-8</v>
      </c>
      <c r="L635" s="19">
        <v>4</v>
      </c>
      <c r="M635" s="19" t="s">
        <v>202</v>
      </c>
      <c r="N635" s="26" t="str">
        <f t="shared" si="30"/>
        <v>4지역 풍덕1구역</v>
      </c>
      <c r="O635" s="18" t="s">
        <v>54</v>
      </c>
      <c r="P635" s="18" t="s">
        <v>55</v>
      </c>
      <c r="Q635" s="29" t="str">
        <f t="shared" si="31"/>
        <v>풍덕천로160번길 9-8</v>
      </c>
    </row>
    <row r="636" spans="7:17" ht="17.25" x14ac:dyDescent="0.3">
      <c r="G636" s="17" t="s">
        <v>40</v>
      </c>
      <c r="H636" s="18" t="s">
        <v>84</v>
      </c>
      <c r="I636" s="18" t="s">
        <v>66</v>
      </c>
      <c r="J636" s="18" t="s">
        <v>84</v>
      </c>
      <c r="K636" s="26" t="str">
        <f t="shared" si="29"/>
        <v>9-9</v>
      </c>
      <c r="L636" s="19">
        <v>4</v>
      </c>
      <c r="M636" s="19" t="s">
        <v>202</v>
      </c>
      <c r="N636" s="26" t="str">
        <f t="shared" si="30"/>
        <v>4지역 풍덕1구역</v>
      </c>
      <c r="O636" s="18" t="s">
        <v>54</v>
      </c>
      <c r="P636" s="18" t="s">
        <v>55</v>
      </c>
      <c r="Q636" s="29" t="str">
        <f t="shared" si="31"/>
        <v>풍덕천로160번길 9-9</v>
      </c>
    </row>
    <row r="637" spans="7:17" ht="17.25" x14ac:dyDescent="0.3">
      <c r="G637" s="17" t="s">
        <v>40</v>
      </c>
      <c r="H637" s="18" t="s">
        <v>84</v>
      </c>
      <c r="I637" s="18" t="s">
        <v>66</v>
      </c>
      <c r="J637" s="18" t="s">
        <v>85</v>
      </c>
      <c r="K637" s="26" t="str">
        <f t="shared" si="29"/>
        <v>9-10</v>
      </c>
      <c r="L637" s="19">
        <v>4</v>
      </c>
      <c r="M637" s="19" t="s">
        <v>202</v>
      </c>
      <c r="N637" s="26" t="str">
        <f t="shared" si="30"/>
        <v>4지역 풍덕1구역</v>
      </c>
      <c r="O637" s="18" t="s">
        <v>54</v>
      </c>
      <c r="P637" s="18" t="s">
        <v>55</v>
      </c>
      <c r="Q637" s="29" t="str">
        <f t="shared" si="31"/>
        <v>풍덕천로160번길 9-10</v>
      </c>
    </row>
    <row r="638" spans="7:17" ht="17.25" x14ac:dyDescent="0.3">
      <c r="G638" s="17" t="s">
        <v>40</v>
      </c>
      <c r="H638" s="18" t="s">
        <v>84</v>
      </c>
      <c r="I638" s="18" t="s">
        <v>66</v>
      </c>
      <c r="J638" s="18" t="s">
        <v>88</v>
      </c>
      <c r="K638" s="26" t="str">
        <f t="shared" si="29"/>
        <v>9-13</v>
      </c>
      <c r="L638" s="19">
        <v>4</v>
      </c>
      <c r="M638" s="19" t="s">
        <v>202</v>
      </c>
      <c r="N638" s="26" t="str">
        <f t="shared" si="30"/>
        <v>4지역 풍덕1구역</v>
      </c>
      <c r="O638" s="18" t="s">
        <v>54</v>
      </c>
      <c r="P638" s="18" t="s">
        <v>55</v>
      </c>
      <c r="Q638" s="29" t="str">
        <f t="shared" si="31"/>
        <v>풍덕천로160번길 9-13</v>
      </c>
    </row>
    <row r="639" spans="7:17" ht="17.25" x14ac:dyDescent="0.3">
      <c r="G639" s="17" t="s">
        <v>40</v>
      </c>
      <c r="H639" s="18" t="s">
        <v>84</v>
      </c>
      <c r="I639" s="18" t="s">
        <v>66</v>
      </c>
      <c r="J639" s="18" t="s">
        <v>89</v>
      </c>
      <c r="K639" s="26" t="str">
        <f t="shared" si="29"/>
        <v>9-14</v>
      </c>
      <c r="L639" s="19">
        <v>4</v>
      </c>
      <c r="M639" s="19" t="s">
        <v>202</v>
      </c>
      <c r="N639" s="26" t="str">
        <f t="shared" si="30"/>
        <v>4지역 풍덕1구역</v>
      </c>
      <c r="O639" s="18" t="s">
        <v>54</v>
      </c>
      <c r="P639" s="18" t="s">
        <v>55</v>
      </c>
      <c r="Q639" s="29" t="str">
        <f t="shared" si="31"/>
        <v>풍덕천로160번길 9-14</v>
      </c>
    </row>
    <row r="640" spans="7:17" ht="17.25" x14ac:dyDescent="0.3">
      <c r="G640" s="17" t="s">
        <v>40</v>
      </c>
      <c r="H640" s="18" t="s">
        <v>84</v>
      </c>
      <c r="I640" s="18" t="s">
        <v>66</v>
      </c>
      <c r="J640" s="18" t="s">
        <v>90</v>
      </c>
      <c r="K640" s="26" t="str">
        <f t="shared" si="29"/>
        <v>9-15</v>
      </c>
      <c r="L640" s="19">
        <v>4</v>
      </c>
      <c r="M640" s="19" t="s">
        <v>202</v>
      </c>
      <c r="N640" s="26" t="str">
        <f t="shared" si="30"/>
        <v>4지역 풍덕1구역</v>
      </c>
      <c r="O640" s="18" t="s">
        <v>54</v>
      </c>
      <c r="P640" s="18" t="s">
        <v>55</v>
      </c>
      <c r="Q640" s="29" t="str">
        <f t="shared" si="31"/>
        <v>풍덕천로160번길 9-15</v>
      </c>
    </row>
    <row r="641" spans="7:17" ht="17.25" x14ac:dyDescent="0.3">
      <c r="G641" s="17" t="s">
        <v>40</v>
      </c>
      <c r="H641" s="18" t="s">
        <v>84</v>
      </c>
      <c r="I641" s="18" t="s">
        <v>66</v>
      </c>
      <c r="J641" s="18" t="s">
        <v>92</v>
      </c>
      <c r="K641" s="26" t="str">
        <f t="shared" si="29"/>
        <v>9-17</v>
      </c>
      <c r="L641" s="19">
        <v>4</v>
      </c>
      <c r="M641" s="19" t="s">
        <v>202</v>
      </c>
      <c r="N641" s="26" t="str">
        <f t="shared" si="30"/>
        <v>4지역 풍덕1구역</v>
      </c>
      <c r="O641" s="18" t="s">
        <v>54</v>
      </c>
      <c r="P641" s="18" t="s">
        <v>55</v>
      </c>
      <c r="Q641" s="29" t="str">
        <f t="shared" si="31"/>
        <v>풍덕천로160번길 9-17</v>
      </c>
    </row>
    <row r="642" spans="7:17" ht="17.25" x14ac:dyDescent="0.3">
      <c r="G642" s="17" t="s">
        <v>40</v>
      </c>
      <c r="H642" s="18" t="s">
        <v>84</v>
      </c>
      <c r="I642" s="18" t="s">
        <v>66</v>
      </c>
      <c r="J642" s="18" t="s">
        <v>104</v>
      </c>
      <c r="K642" s="26" t="str">
        <f t="shared" si="29"/>
        <v>9-18</v>
      </c>
      <c r="L642" s="19">
        <v>4</v>
      </c>
      <c r="M642" s="19" t="s">
        <v>202</v>
      </c>
      <c r="N642" s="26" t="str">
        <f t="shared" si="30"/>
        <v>4지역 풍덕1구역</v>
      </c>
      <c r="O642" s="18" t="s">
        <v>54</v>
      </c>
      <c r="P642" s="18" t="s">
        <v>55</v>
      </c>
      <c r="Q642" s="29" t="str">
        <f t="shared" si="31"/>
        <v>풍덕천로160번길 9-18</v>
      </c>
    </row>
    <row r="643" spans="7:17" ht="17.25" x14ac:dyDescent="0.3">
      <c r="G643" s="17" t="s">
        <v>40</v>
      </c>
      <c r="H643" s="18" t="s">
        <v>84</v>
      </c>
      <c r="I643" s="18" t="s">
        <v>66</v>
      </c>
      <c r="J643" s="18" t="s">
        <v>95</v>
      </c>
      <c r="K643" s="26" t="str">
        <f t="shared" si="29"/>
        <v>9-21</v>
      </c>
      <c r="L643" s="19">
        <v>4</v>
      </c>
      <c r="M643" s="19" t="s">
        <v>202</v>
      </c>
      <c r="N643" s="26" t="str">
        <f t="shared" si="30"/>
        <v>4지역 풍덕1구역</v>
      </c>
      <c r="O643" s="18" t="s">
        <v>54</v>
      </c>
      <c r="P643" s="18" t="s">
        <v>55</v>
      </c>
      <c r="Q643" s="29" t="str">
        <f t="shared" si="31"/>
        <v>풍덕천로160번길 9-21</v>
      </c>
    </row>
    <row r="644" spans="7:17" ht="17.25" x14ac:dyDescent="0.3">
      <c r="G644" s="17" t="s">
        <v>40</v>
      </c>
      <c r="H644" s="18" t="s">
        <v>86</v>
      </c>
      <c r="I644" s="18"/>
      <c r="J644" s="18"/>
      <c r="K644" s="26" t="str">
        <f t="shared" si="29"/>
        <v>11</v>
      </c>
      <c r="L644" s="19">
        <v>4</v>
      </c>
      <c r="M644" s="19" t="s">
        <v>202</v>
      </c>
      <c r="N644" s="26" t="str">
        <f t="shared" si="30"/>
        <v>4지역 풍덕1구역</v>
      </c>
      <c r="O644" s="18" t="s">
        <v>54</v>
      </c>
      <c r="P644" s="18" t="s">
        <v>55</v>
      </c>
      <c r="Q644" s="29" t="str">
        <f t="shared" si="31"/>
        <v>풍덕천로160번길 11</v>
      </c>
    </row>
    <row r="645" spans="7:17" ht="17.25" x14ac:dyDescent="0.3">
      <c r="G645" s="17" t="s">
        <v>40</v>
      </c>
      <c r="H645" s="18" t="s">
        <v>87</v>
      </c>
      <c r="I645" s="18"/>
      <c r="J645" s="18"/>
      <c r="K645" s="26" t="str">
        <f t="shared" si="29"/>
        <v>12</v>
      </c>
      <c r="L645" s="19">
        <v>4</v>
      </c>
      <c r="M645" s="19" t="s">
        <v>202</v>
      </c>
      <c r="N645" s="26" t="str">
        <f t="shared" si="30"/>
        <v>4지역 풍덕1구역</v>
      </c>
      <c r="O645" s="18" t="s">
        <v>54</v>
      </c>
      <c r="P645" s="18" t="s">
        <v>55</v>
      </c>
      <c r="Q645" s="29" t="str">
        <f t="shared" si="31"/>
        <v>풍덕천로160번길 12</v>
      </c>
    </row>
    <row r="646" spans="7:17" ht="17.25" x14ac:dyDescent="0.3">
      <c r="G646" s="17" t="s">
        <v>40</v>
      </c>
      <c r="H646" s="18" t="s">
        <v>88</v>
      </c>
      <c r="I646" s="18"/>
      <c r="J646" s="18"/>
      <c r="K646" s="26" t="str">
        <f t="shared" si="29"/>
        <v>13</v>
      </c>
      <c r="L646" s="19">
        <v>4</v>
      </c>
      <c r="M646" s="19" t="s">
        <v>202</v>
      </c>
      <c r="N646" s="26" t="str">
        <f t="shared" si="30"/>
        <v>4지역 풍덕1구역</v>
      </c>
      <c r="O646" s="18" t="s">
        <v>54</v>
      </c>
      <c r="P646" s="18" t="s">
        <v>55</v>
      </c>
      <c r="Q646" s="29" t="str">
        <f t="shared" si="31"/>
        <v>풍덕천로160번길 13</v>
      </c>
    </row>
    <row r="647" spans="7:17" ht="17.25" x14ac:dyDescent="0.3">
      <c r="G647" s="17" t="s">
        <v>40</v>
      </c>
      <c r="H647" s="18" t="s">
        <v>88</v>
      </c>
      <c r="I647" s="18" t="s">
        <v>66</v>
      </c>
      <c r="J647" s="18" t="s">
        <v>105</v>
      </c>
      <c r="K647" s="26" t="str">
        <f t="shared" si="29"/>
        <v>13-3</v>
      </c>
      <c r="L647" s="19">
        <v>4</v>
      </c>
      <c r="M647" s="19" t="s">
        <v>202</v>
      </c>
      <c r="N647" s="26" t="str">
        <f t="shared" si="30"/>
        <v>4지역 풍덕1구역</v>
      </c>
      <c r="O647" s="18" t="s">
        <v>54</v>
      </c>
      <c r="P647" s="18" t="s">
        <v>55</v>
      </c>
      <c r="Q647" s="29" t="str">
        <f t="shared" si="31"/>
        <v>풍덕천로160번길 13-3</v>
      </c>
    </row>
    <row r="648" spans="7:17" ht="17.25" x14ac:dyDescent="0.3">
      <c r="G648" s="17" t="s">
        <v>40</v>
      </c>
      <c r="H648" s="18" t="s">
        <v>88</v>
      </c>
      <c r="I648" s="18" t="s">
        <v>66</v>
      </c>
      <c r="J648" s="18" t="s">
        <v>82</v>
      </c>
      <c r="K648" s="26" t="str">
        <f t="shared" si="29"/>
        <v>13-4</v>
      </c>
      <c r="L648" s="19">
        <v>4</v>
      </c>
      <c r="M648" s="19" t="s">
        <v>202</v>
      </c>
      <c r="N648" s="26" t="str">
        <f t="shared" si="30"/>
        <v>4지역 풍덕1구역</v>
      </c>
      <c r="O648" s="18" t="s">
        <v>54</v>
      </c>
      <c r="P648" s="18" t="s">
        <v>55</v>
      </c>
      <c r="Q648" s="29" t="str">
        <f t="shared" si="31"/>
        <v>풍덕천로160번길 13-4</v>
      </c>
    </row>
    <row r="649" spans="7:17" ht="17.25" x14ac:dyDescent="0.3">
      <c r="G649" s="17" t="s">
        <v>40</v>
      </c>
      <c r="H649" s="18" t="s">
        <v>88</v>
      </c>
      <c r="I649" s="18" t="s">
        <v>66</v>
      </c>
      <c r="J649" s="18" t="s">
        <v>80</v>
      </c>
      <c r="K649" s="26" t="str">
        <f t="shared" si="29"/>
        <v>13-7</v>
      </c>
      <c r="L649" s="19">
        <v>4</v>
      </c>
      <c r="M649" s="19" t="s">
        <v>202</v>
      </c>
      <c r="N649" s="26" t="str">
        <f t="shared" si="30"/>
        <v>4지역 풍덕1구역</v>
      </c>
      <c r="O649" s="18" t="s">
        <v>54</v>
      </c>
      <c r="P649" s="18" t="s">
        <v>55</v>
      </c>
      <c r="Q649" s="29" t="str">
        <f t="shared" si="31"/>
        <v>풍덕천로160번길 13-7</v>
      </c>
    </row>
    <row r="650" spans="7:17" ht="17.25" x14ac:dyDescent="0.3">
      <c r="G650" s="17" t="s">
        <v>40</v>
      </c>
      <c r="H650" s="18" t="s">
        <v>88</v>
      </c>
      <c r="I650" s="18" t="s">
        <v>66</v>
      </c>
      <c r="J650" s="18" t="s">
        <v>83</v>
      </c>
      <c r="K650" s="26" t="str">
        <f t="shared" si="29"/>
        <v>13-8</v>
      </c>
      <c r="L650" s="19">
        <v>4</v>
      </c>
      <c r="M650" s="19" t="s">
        <v>202</v>
      </c>
      <c r="N650" s="26" t="str">
        <f t="shared" si="30"/>
        <v>4지역 풍덕1구역</v>
      </c>
      <c r="O650" s="18" t="s">
        <v>54</v>
      </c>
      <c r="P650" s="18" t="s">
        <v>55</v>
      </c>
      <c r="Q650" s="29" t="str">
        <f t="shared" si="31"/>
        <v>풍덕천로160번길 13-8</v>
      </c>
    </row>
    <row r="651" spans="7:17" ht="17.25" x14ac:dyDescent="0.3">
      <c r="G651" s="17" t="s">
        <v>40</v>
      </c>
      <c r="H651" s="18" t="s">
        <v>88</v>
      </c>
      <c r="I651" s="18" t="s">
        <v>66</v>
      </c>
      <c r="J651" s="18" t="s">
        <v>84</v>
      </c>
      <c r="K651" s="26" t="str">
        <f t="shared" si="29"/>
        <v>13-9</v>
      </c>
      <c r="L651" s="19">
        <v>4</v>
      </c>
      <c r="M651" s="19" t="s">
        <v>202</v>
      </c>
      <c r="N651" s="26" t="str">
        <f t="shared" si="30"/>
        <v>4지역 풍덕1구역</v>
      </c>
      <c r="O651" s="18" t="s">
        <v>54</v>
      </c>
      <c r="P651" s="18" t="s">
        <v>55</v>
      </c>
      <c r="Q651" s="29" t="str">
        <f t="shared" si="31"/>
        <v>풍덕천로160번길 13-9</v>
      </c>
    </row>
    <row r="652" spans="7:17" ht="17.25" x14ac:dyDescent="0.3">
      <c r="G652" s="17" t="s">
        <v>40</v>
      </c>
      <c r="H652" s="18" t="s">
        <v>88</v>
      </c>
      <c r="I652" s="18" t="s">
        <v>66</v>
      </c>
      <c r="J652" s="18" t="s">
        <v>85</v>
      </c>
      <c r="K652" s="26" t="str">
        <f t="shared" si="29"/>
        <v>13-10</v>
      </c>
      <c r="L652" s="19">
        <v>4</v>
      </c>
      <c r="M652" s="19" t="s">
        <v>202</v>
      </c>
      <c r="N652" s="26" t="str">
        <f t="shared" si="30"/>
        <v>4지역 풍덕1구역</v>
      </c>
      <c r="O652" s="18" t="s">
        <v>54</v>
      </c>
      <c r="P652" s="18" t="s">
        <v>55</v>
      </c>
      <c r="Q652" s="29" t="str">
        <f t="shared" si="31"/>
        <v>풍덕천로160번길 13-10</v>
      </c>
    </row>
    <row r="653" spans="7:17" ht="17.25" x14ac:dyDescent="0.3">
      <c r="G653" s="17" t="s">
        <v>40</v>
      </c>
      <c r="H653" s="18" t="s">
        <v>88</v>
      </c>
      <c r="I653" s="18" t="s">
        <v>66</v>
      </c>
      <c r="J653" s="18" t="s">
        <v>86</v>
      </c>
      <c r="K653" s="26" t="str">
        <f t="shared" si="29"/>
        <v>13-11</v>
      </c>
      <c r="L653" s="19">
        <v>4</v>
      </c>
      <c r="M653" s="19" t="s">
        <v>202</v>
      </c>
      <c r="N653" s="26" t="str">
        <f t="shared" si="30"/>
        <v>4지역 풍덕1구역</v>
      </c>
      <c r="O653" s="18" t="s">
        <v>54</v>
      </c>
      <c r="P653" s="18" t="s">
        <v>55</v>
      </c>
      <c r="Q653" s="29" t="str">
        <f t="shared" si="31"/>
        <v>풍덕천로160번길 13-11</v>
      </c>
    </row>
    <row r="654" spans="7:17" ht="17.25" x14ac:dyDescent="0.3">
      <c r="G654" s="17" t="s">
        <v>40</v>
      </c>
      <c r="H654" s="18" t="s">
        <v>88</v>
      </c>
      <c r="I654" s="18" t="s">
        <v>66</v>
      </c>
      <c r="J654" s="18" t="s">
        <v>87</v>
      </c>
      <c r="K654" s="26" t="str">
        <f t="shared" si="29"/>
        <v>13-12</v>
      </c>
      <c r="L654" s="19">
        <v>4</v>
      </c>
      <c r="M654" s="19" t="s">
        <v>202</v>
      </c>
      <c r="N654" s="26" t="str">
        <f t="shared" si="30"/>
        <v>4지역 풍덕1구역</v>
      </c>
      <c r="O654" s="18" t="s">
        <v>54</v>
      </c>
      <c r="P654" s="18" t="s">
        <v>55</v>
      </c>
      <c r="Q654" s="29" t="str">
        <f t="shared" si="31"/>
        <v>풍덕천로160번길 13-12</v>
      </c>
    </row>
    <row r="655" spans="7:17" ht="17.25" x14ac:dyDescent="0.3">
      <c r="G655" s="17" t="s">
        <v>40</v>
      </c>
      <c r="H655" s="18" t="s">
        <v>88</v>
      </c>
      <c r="I655" s="18" t="s">
        <v>66</v>
      </c>
      <c r="J655" s="18" t="s">
        <v>88</v>
      </c>
      <c r="K655" s="26" t="str">
        <f t="shared" si="29"/>
        <v>13-13</v>
      </c>
      <c r="L655" s="19">
        <v>4</v>
      </c>
      <c r="M655" s="19" t="s">
        <v>202</v>
      </c>
      <c r="N655" s="26" t="str">
        <f t="shared" si="30"/>
        <v>4지역 풍덕1구역</v>
      </c>
      <c r="O655" s="18" t="s">
        <v>54</v>
      </c>
      <c r="P655" s="18" t="s">
        <v>55</v>
      </c>
      <c r="Q655" s="29" t="str">
        <f t="shared" si="31"/>
        <v>풍덕천로160번길 13-13</v>
      </c>
    </row>
    <row r="656" spans="7:17" ht="17.25" x14ac:dyDescent="0.3">
      <c r="G656" s="17" t="s">
        <v>40</v>
      </c>
      <c r="H656" s="18" t="s">
        <v>88</v>
      </c>
      <c r="I656" s="18" t="s">
        <v>66</v>
      </c>
      <c r="J656" s="18" t="s">
        <v>89</v>
      </c>
      <c r="K656" s="26" t="str">
        <f t="shared" si="29"/>
        <v>13-14</v>
      </c>
      <c r="L656" s="19">
        <v>4</v>
      </c>
      <c r="M656" s="19" t="s">
        <v>202</v>
      </c>
      <c r="N656" s="26" t="str">
        <f t="shared" si="30"/>
        <v>4지역 풍덕1구역</v>
      </c>
      <c r="O656" s="18" t="s">
        <v>54</v>
      </c>
      <c r="P656" s="18" t="s">
        <v>55</v>
      </c>
      <c r="Q656" s="29" t="str">
        <f t="shared" si="31"/>
        <v>풍덕천로160번길 13-14</v>
      </c>
    </row>
    <row r="657" spans="7:17" ht="17.25" x14ac:dyDescent="0.3">
      <c r="G657" s="17" t="s">
        <v>40</v>
      </c>
      <c r="H657" s="18" t="s">
        <v>88</v>
      </c>
      <c r="I657" s="18" t="s">
        <v>66</v>
      </c>
      <c r="J657" s="18" t="s">
        <v>91</v>
      </c>
      <c r="K657" s="26" t="str">
        <f t="shared" si="29"/>
        <v>13-16</v>
      </c>
      <c r="L657" s="19">
        <v>4</v>
      </c>
      <c r="M657" s="19" t="s">
        <v>202</v>
      </c>
      <c r="N657" s="26" t="str">
        <f t="shared" si="30"/>
        <v>4지역 풍덕1구역</v>
      </c>
      <c r="O657" s="18" t="s">
        <v>54</v>
      </c>
      <c r="P657" s="18" t="s">
        <v>55</v>
      </c>
      <c r="Q657" s="29" t="str">
        <f t="shared" si="31"/>
        <v>풍덕천로160번길 13-16</v>
      </c>
    </row>
    <row r="658" spans="7:17" ht="17.25" x14ac:dyDescent="0.3">
      <c r="G658" s="17" t="s">
        <v>40</v>
      </c>
      <c r="H658" s="18" t="s">
        <v>88</v>
      </c>
      <c r="I658" s="18" t="s">
        <v>66</v>
      </c>
      <c r="J658" s="18" t="s">
        <v>92</v>
      </c>
      <c r="K658" s="26" t="str">
        <f t="shared" si="29"/>
        <v>13-17</v>
      </c>
      <c r="L658" s="19">
        <v>4</v>
      </c>
      <c r="M658" s="19" t="s">
        <v>202</v>
      </c>
      <c r="N658" s="26" t="str">
        <f t="shared" si="30"/>
        <v>4지역 풍덕1구역</v>
      </c>
      <c r="O658" s="18" t="s">
        <v>54</v>
      </c>
      <c r="P658" s="18" t="s">
        <v>55</v>
      </c>
      <c r="Q658" s="29" t="str">
        <f t="shared" si="31"/>
        <v>풍덕천로160번길 13-17</v>
      </c>
    </row>
    <row r="659" spans="7:17" ht="17.25" x14ac:dyDescent="0.3">
      <c r="G659" s="17" t="s">
        <v>40</v>
      </c>
      <c r="H659" s="18" t="s">
        <v>88</v>
      </c>
      <c r="I659" s="18" t="s">
        <v>66</v>
      </c>
      <c r="J659" s="18" t="s">
        <v>104</v>
      </c>
      <c r="K659" s="26" t="str">
        <f t="shared" si="29"/>
        <v>13-18</v>
      </c>
      <c r="L659" s="19">
        <v>4</v>
      </c>
      <c r="M659" s="19" t="s">
        <v>202</v>
      </c>
      <c r="N659" s="26" t="str">
        <f t="shared" si="30"/>
        <v>4지역 풍덕1구역</v>
      </c>
      <c r="O659" s="18" t="s">
        <v>54</v>
      </c>
      <c r="P659" s="18" t="s">
        <v>55</v>
      </c>
      <c r="Q659" s="29" t="str">
        <f t="shared" si="31"/>
        <v>풍덕천로160번길 13-18</v>
      </c>
    </row>
    <row r="660" spans="7:17" ht="17.25" x14ac:dyDescent="0.3">
      <c r="G660" s="17" t="s">
        <v>40</v>
      </c>
      <c r="H660" s="18" t="s">
        <v>88</v>
      </c>
      <c r="I660" s="18" t="s">
        <v>66</v>
      </c>
      <c r="J660" s="18" t="s">
        <v>108</v>
      </c>
      <c r="K660" s="26" t="str">
        <f t="shared" si="29"/>
        <v>13-22</v>
      </c>
      <c r="L660" s="19">
        <v>4</v>
      </c>
      <c r="M660" s="19" t="s">
        <v>202</v>
      </c>
      <c r="N660" s="26" t="str">
        <f t="shared" si="30"/>
        <v>4지역 풍덕1구역</v>
      </c>
      <c r="O660" s="18" t="s">
        <v>54</v>
      </c>
      <c r="P660" s="18" t="s">
        <v>55</v>
      </c>
      <c r="Q660" s="29" t="str">
        <f t="shared" si="31"/>
        <v>풍덕천로160번길 13-22</v>
      </c>
    </row>
    <row r="661" spans="7:17" ht="17.25" x14ac:dyDescent="0.3">
      <c r="G661" s="17" t="s">
        <v>40</v>
      </c>
      <c r="H661" s="18" t="s">
        <v>88</v>
      </c>
      <c r="I661" s="18" t="s">
        <v>66</v>
      </c>
      <c r="J661" s="18" t="s">
        <v>106</v>
      </c>
      <c r="K661" s="26" t="str">
        <f t="shared" si="29"/>
        <v>13-24</v>
      </c>
      <c r="L661" s="19">
        <v>4</v>
      </c>
      <c r="M661" s="19" t="s">
        <v>202</v>
      </c>
      <c r="N661" s="26" t="str">
        <f t="shared" si="30"/>
        <v>4지역 풍덕1구역</v>
      </c>
      <c r="O661" s="18" t="s">
        <v>54</v>
      </c>
      <c r="P661" s="18" t="s">
        <v>55</v>
      </c>
      <c r="Q661" s="29" t="str">
        <f t="shared" si="31"/>
        <v>풍덕천로160번길 13-24</v>
      </c>
    </row>
    <row r="662" spans="7:17" ht="17.25" x14ac:dyDescent="0.3">
      <c r="G662" s="17" t="s">
        <v>40</v>
      </c>
      <c r="H662" s="18" t="s">
        <v>89</v>
      </c>
      <c r="I662" s="18"/>
      <c r="J662" s="18"/>
      <c r="K662" s="26" t="str">
        <f t="shared" si="29"/>
        <v>14</v>
      </c>
      <c r="L662" s="19">
        <v>4</v>
      </c>
      <c r="M662" s="19" t="s">
        <v>202</v>
      </c>
      <c r="N662" s="26" t="str">
        <f t="shared" si="30"/>
        <v>4지역 풍덕1구역</v>
      </c>
      <c r="O662" s="18" t="s">
        <v>54</v>
      </c>
      <c r="P662" s="18" t="s">
        <v>55</v>
      </c>
      <c r="Q662" s="29" t="str">
        <f t="shared" si="31"/>
        <v>풍덕천로160번길 14</v>
      </c>
    </row>
    <row r="663" spans="7:17" ht="17.25" x14ac:dyDescent="0.3">
      <c r="G663" s="17" t="s">
        <v>40</v>
      </c>
      <c r="H663" s="18" t="s">
        <v>89</v>
      </c>
      <c r="I663" s="18" t="s">
        <v>66</v>
      </c>
      <c r="J663" s="18" t="s">
        <v>75</v>
      </c>
      <c r="K663" s="26" t="str">
        <f t="shared" si="29"/>
        <v>14-1</v>
      </c>
      <c r="L663" s="19">
        <v>4</v>
      </c>
      <c r="M663" s="19" t="s">
        <v>202</v>
      </c>
      <c r="N663" s="26" t="str">
        <f t="shared" si="30"/>
        <v>4지역 풍덕1구역</v>
      </c>
      <c r="O663" s="18" t="s">
        <v>54</v>
      </c>
      <c r="P663" s="18" t="s">
        <v>55</v>
      </c>
      <c r="Q663" s="29" t="str">
        <f t="shared" si="31"/>
        <v>풍덕천로160번길 14-1</v>
      </c>
    </row>
    <row r="664" spans="7:17" ht="17.25" x14ac:dyDescent="0.3">
      <c r="G664" s="17" t="s">
        <v>40</v>
      </c>
      <c r="H664" s="18" t="s">
        <v>89</v>
      </c>
      <c r="I664" s="18" t="s">
        <v>66</v>
      </c>
      <c r="J664" s="18" t="s">
        <v>77</v>
      </c>
      <c r="K664" s="26" t="str">
        <f t="shared" si="29"/>
        <v>14-2</v>
      </c>
      <c r="L664" s="19">
        <v>4</v>
      </c>
      <c r="M664" s="19" t="s">
        <v>202</v>
      </c>
      <c r="N664" s="26" t="str">
        <f t="shared" si="30"/>
        <v>4지역 풍덕1구역</v>
      </c>
      <c r="O664" s="18" t="s">
        <v>54</v>
      </c>
      <c r="P664" s="18" t="s">
        <v>55</v>
      </c>
      <c r="Q664" s="29" t="str">
        <f t="shared" si="31"/>
        <v>풍덕천로160번길 14-2</v>
      </c>
    </row>
    <row r="665" spans="7:17" ht="17.25" x14ac:dyDescent="0.3">
      <c r="G665" s="17" t="s">
        <v>40</v>
      </c>
      <c r="H665" s="18" t="s">
        <v>90</v>
      </c>
      <c r="I665" s="18"/>
      <c r="J665" s="18"/>
      <c r="K665" s="26" t="str">
        <f t="shared" si="29"/>
        <v>15</v>
      </c>
      <c r="L665" s="19">
        <v>4</v>
      </c>
      <c r="M665" s="19" t="s">
        <v>202</v>
      </c>
      <c r="N665" s="26" t="str">
        <f t="shared" si="30"/>
        <v>4지역 풍덕1구역</v>
      </c>
      <c r="O665" s="18" t="s">
        <v>54</v>
      </c>
      <c r="P665" s="18" t="s">
        <v>55</v>
      </c>
      <c r="Q665" s="29" t="str">
        <f t="shared" si="31"/>
        <v>풍덕천로160번길 15</v>
      </c>
    </row>
    <row r="666" spans="7:17" ht="17.25" x14ac:dyDescent="0.3">
      <c r="G666" s="17" t="s">
        <v>40</v>
      </c>
      <c r="H666" s="18" t="s">
        <v>91</v>
      </c>
      <c r="I666" s="18"/>
      <c r="J666" s="18"/>
      <c r="K666" s="26" t="str">
        <f t="shared" si="29"/>
        <v>16</v>
      </c>
      <c r="L666" s="19">
        <v>4</v>
      </c>
      <c r="M666" s="19" t="s">
        <v>202</v>
      </c>
      <c r="N666" s="26" t="str">
        <f t="shared" si="30"/>
        <v>4지역 풍덕1구역</v>
      </c>
      <c r="O666" s="18" t="s">
        <v>54</v>
      </c>
      <c r="P666" s="18" t="s">
        <v>55</v>
      </c>
      <c r="Q666" s="29" t="str">
        <f t="shared" si="31"/>
        <v>풍덕천로160번길 16</v>
      </c>
    </row>
    <row r="667" spans="7:17" ht="17.25" x14ac:dyDescent="0.3">
      <c r="G667" s="17" t="s">
        <v>40</v>
      </c>
      <c r="H667" s="18" t="s">
        <v>91</v>
      </c>
      <c r="I667" s="18" t="s">
        <v>66</v>
      </c>
      <c r="J667" s="18" t="s">
        <v>75</v>
      </c>
      <c r="K667" s="26" t="str">
        <f t="shared" si="29"/>
        <v>16-1</v>
      </c>
      <c r="L667" s="19">
        <v>4</v>
      </c>
      <c r="M667" s="19" t="s">
        <v>202</v>
      </c>
      <c r="N667" s="26" t="str">
        <f t="shared" si="30"/>
        <v>4지역 풍덕1구역</v>
      </c>
      <c r="O667" s="18" t="s">
        <v>54</v>
      </c>
      <c r="P667" s="18" t="s">
        <v>55</v>
      </c>
      <c r="Q667" s="29" t="str">
        <f t="shared" si="31"/>
        <v>풍덕천로160번길 16-1</v>
      </c>
    </row>
    <row r="668" spans="7:17" ht="17.25" x14ac:dyDescent="0.3">
      <c r="G668" s="17" t="s">
        <v>40</v>
      </c>
      <c r="H668" s="18" t="s">
        <v>104</v>
      </c>
      <c r="I668" s="18"/>
      <c r="J668" s="18"/>
      <c r="K668" s="26" t="str">
        <f t="shared" si="29"/>
        <v>18</v>
      </c>
      <c r="L668" s="19">
        <v>4</v>
      </c>
      <c r="M668" s="19" t="s">
        <v>202</v>
      </c>
      <c r="N668" s="26" t="str">
        <f t="shared" si="30"/>
        <v>4지역 풍덕1구역</v>
      </c>
      <c r="O668" s="18" t="s">
        <v>54</v>
      </c>
      <c r="P668" s="18" t="s">
        <v>55</v>
      </c>
      <c r="Q668" s="29" t="str">
        <f t="shared" si="31"/>
        <v>풍덕천로160번길 18</v>
      </c>
    </row>
    <row r="669" spans="7:17" ht="17.25" x14ac:dyDescent="0.3">
      <c r="G669" s="17" t="s">
        <v>40</v>
      </c>
      <c r="H669" s="18" t="s">
        <v>94</v>
      </c>
      <c r="I669" s="18" t="s">
        <v>66</v>
      </c>
      <c r="J669" s="18" t="s">
        <v>75</v>
      </c>
      <c r="K669" s="26" t="str">
        <f t="shared" si="29"/>
        <v>19-1</v>
      </c>
      <c r="L669" s="19">
        <v>4</v>
      </c>
      <c r="M669" s="19" t="s">
        <v>202</v>
      </c>
      <c r="N669" s="26" t="str">
        <f t="shared" si="30"/>
        <v>4지역 풍덕1구역</v>
      </c>
      <c r="O669" s="18" t="s">
        <v>54</v>
      </c>
      <c r="P669" s="18" t="s">
        <v>55</v>
      </c>
      <c r="Q669" s="29" t="str">
        <f t="shared" si="31"/>
        <v>풍덕천로160번길 19-1</v>
      </c>
    </row>
    <row r="670" spans="7:17" ht="17.25" x14ac:dyDescent="0.3">
      <c r="G670" s="17" t="s">
        <v>40</v>
      </c>
      <c r="H670" s="18" t="s">
        <v>94</v>
      </c>
      <c r="I670" s="18" t="s">
        <v>66</v>
      </c>
      <c r="J670" s="18" t="s">
        <v>93</v>
      </c>
      <c r="K670" s="26" t="str">
        <f t="shared" si="29"/>
        <v>19-5</v>
      </c>
      <c r="L670" s="19">
        <v>4</v>
      </c>
      <c r="M670" s="19" t="s">
        <v>202</v>
      </c>
      <c r="N670" s="26" t="str">
        <f t="shared" si="30"/>
        <v>4지역 풍덕1구역</v>
      </c>
      <c r="O670" s="18" t="s">
        <v>54</v>
      </c>
      <c r="P670" s="18" t="s">
        <v>55</v>
      </c>
      <c r="Q670" s="29" t="str">
        <f t="shared" si="31"/>
        <v>풍덕천로160번길 19-5</v>
      </c>
    </row>
    <row r="671" spans="7:17" ht="17.25" x14ac:dyDescent="0.3">
      <c r="G671" s="17" t="s">
        <v>40</v>
      </c>
      <c r="H671" s="18" t="s">
        <v>94</v>
      </c>
      <c r="I671" s="18" t="s">
        <v>66</v>
      </c>
      <c r="J671" s="18" t="s">
        <v>80</v>
      </c>
      <c r="K671" s="26" t="str">
        <f t="shared" ref="K671:K734" si="32">H671&amp;I671&amp;J671</f>
        <v>19-7</v>
      </c>
      <c r="L671" s="19">
        <v>4</v>
      </c>
      <c r="M671" s="19" t="s">
        <v>202</v>
      </c>
      <c r="N671" s="26" t="str">
        <f t="shared" ref="N671:N734" si="33">L671&amp;O671&amp;" "&amp;M671&amp;P671</f>
        <v>4지역 풍덕1구역</v>
      </c>
      <c r="O671" s="18" t="s">
        <v>54</v>
      </c>
      <c r="P671" s="18" t="s">
        <v>55</v>
      </c>
      <c r="Q671" s="29" t="str">
        <f t="shared" ref="Q671:Q734" si="34">G671&amp; " "&amp;K671</f>
        <v>풍덕천로160번길 19-7</v>
      </c>
    </row>
    <row r="672" spans="7:17" ht="17.25" x14ac:dyDescent="0.3">
      <c r="G672" s="17" t="s">
        <v>40</v>
      </c>
      <c r="H672" s="18" t="s">
        <v>94</v>
      </c>
      <c r="I672" s="18" t="s">
        <v>66</v>
      </c>
      <c r="J672" s="18" t="s">
        <v>84</v>
      </c>
      <c r="K672" s="26" t="str">
        <f t="shared" si="32"/>
        <v>19-9</v>
      </c>
      <c r="L672" s="19">
        <v>4</v>
      </c>
      <c r="M672" s="19" t="s">
        <v>202</v>
      </c>
      <c r="N672" s="26" t="str">
        <f t="shared" si="33"/>
        <v>4지역 풍덕1구역</v>
      </c>
      <c r="O672" s="18" t="s">
        <v>54</v>
      </c>
      <c r="P672" s="18" t="s">
        <v>55</v>
      </c>
      <c r="Q672" s="29" t="str">
        <f t="shared" si="34"/>
        <v>풍덕천로160번길 19-9</v>
      </c>
    </row>
    <row r="673" spans="7:17" ht="17.25" x14ac:dyDescent="0.3">
      <c r="G673" s="17" t="s">
        <v>40</v>
      </c>
      <c r="H673" s="18" t="s">
        <v>94</v>
      </c>
      <c r="I673" s="18" t="s">
        <v>66</v>
      </c>
      <c r="J673" s="18" t="s">
        <v>86</v>
      </c>
      <c r="K673" s="26" t="str">
        <f t="shared" si="32"/>
        <v>19-11</v>
      </c>
      <c r="L673" s="19">
        <v>4</v>
      </c>
      <c r="M673" s="19" t="s">
        <v>202</v>
      </c>
      <c r="N673" s="26" t="str">
        <f t="shared" si="33"/>
        <v>4지역 풍덕1구역</v>
      </c>
      <c r="O673" s="18" t="s">
        <v>54</v>
      </c>
      <c r="P673" s="18" t="s">
        <v>55</v>
      </c>
      <c r="Q673" s="29" t="str">
        <f t="shared" si="34"/>
        <v>풍덕천로160번길 19-11</v>
      </c>
    </row>
    <row r="674" spans="7:17" ht="17.25" x14ac:dyDescent="0.3">
      <c r="G674" s="17" t="s">
        <v>40</v>
      </c>
      <c r="H674" s="18" t="s">
        <v>94</v>
      </c>
      <c r="I674" s="18" t="s">
        <v>66</v>
      </c>
      <c r="J674" s="18" t="s">
        <v>90</v>
      </c>
      <c r="K674" s="26" t="str">
        <f t="shared" si="32"/>
        <v>19-15</v>
      </c>
      <c r="L674" s="19">
        <v>4</v>
      </c>
      <c r="M674" s="19" t="s">
        <v>202</v>
      </c>
      <c r="N674" s="26" t="str">
        <f t="shared" si="33"/>
        <v>4지역 풍덕1구역</v>
      </c>
      <c r="O674" s="18" t="s">
        <v>54</v>
      </c>
      <c r="P674" s="18" t="s">
        <v>55</v>
      </c>
      <c r="Q674" s="29" t="str">
        <f t="shared" si="34"/>
        <v>풍덕천로160번길 19-15</v>
      </c>
    </row>
    <row r="675" spans="7:17" ht="17.25" x14ac:dyDescent="0.3">
      <c r="G675" s="17" t="s">
        <v>40</v>
      </c>
      <c r="H675" s="18" t="s">
        <v>94</v>
      </c>
      <c r="I675" s="18" t="s">
        <v>66</v>
      </c>
      <c r="J675" s="18" t="s">
        <v>92</v>
      </c>
      <c r="K675" s="26" t="str">
        <f t="shared" si="32"/>
        <v>19-17</v>
      </c>
      <c r="L675" s="19">
        <v>4</v>
      </c>
      <c r="M675" s="19" t="s">
        <v>202</v>
      </c>
      <c r="N675" s="26" t="str">
        <f t="shared" si="33"/>
        <v>4지역 풍덕1구역</v>
      </c>
      <c r="O675" s="18" t="s">
        <v>54</v>
      </c>
      <c r="P675" s="18" t="s">
        <v>55</v>
      </c>
      <c r="Q675" s="29" t="str">
        <f t="shared" si="34"/>
        <v>풍덕천로160번길 19-17</v>
      </c>
    </row>
    <row r="676" spans="7:17" ht="17.25" x14ac:dyDescent="0.3">
      <c r="G676" s="17" t="s">
        <v>40</v>
      </c>
      <c r="H676" s="18" t="s">
        <v>94</v>
      </c>
      <c r="I676" s="18" t="s">
        <v>66</v>
      </c>
      <c r="J676" s="18" t="s">
        <v>95</v>
      </c>
      <c r="K676" s="26" t="str">
        <f t="shared" si="32"/>
        <v>19-21</v>
      </c>
      <c r="L676" s="19">
        <v>4</v>
      </c>
      <c r="M676" s="19" t="s">
        <v>202</v>
      </c>
      <c r="N676" s="26" t="str">
        <f t="shared" si="33"/>
        <v>4지역 풍덕1구역</v>
      </c>
      <c r="O676" s="18" t="s">
        <v>54</v>
      </c>
      <c r="P676" s="18" t="s">
        <v>55</v>
      </c>
      <c r="Q676" s="29" t="str">
        <f t="shared" si="34"/>
        <v>풍덕천로160번길 19-21</v>
      </c>
    </row>
    <row r="677" spans="7:17" ht="17.25" x14ac:dyDescent="0.3">
      <c r="G677" s="17" t="s">
        <v>40</v>
      </c>
      <c r="H677" s="18" t="s">
        <v>107</v>
      </c>
      <c r="I677" s="18"/>
      <c r="J677" s="18"/>
      <c r="K677" s="26" t="str">
        <f t="shared" si="32"/>
        <v>20</v>
      </c>
      <c r="L677" s="19">
        <v>4</v>
      </c>
      <c r="M677" s="19" t="s">
        <v>202</v>
      </c>
      <c r="N677" s="26" t="str">
        <f t="shared" si="33"/>
        <v>4지역 풍덕1구역</v>
      </c>
      <c r="O677" s="18" t="s">
        <v>54</v>
      </c>
      <c r="P677" s="18" t="s">
        <v>55</v>
      </c>
      <c r="Q677" s="29" t="str">
        <f t="shared" si="34"/>
        <v>풍덕천로160번길 20</v>
      </c>
    </row>
    <row r="678" spans="7:17" ht="17.25" x14ac:dyDescent="0.3">
      <c r="G678" s="17" t="s">
        <v>329</v>
      </c>
      <c r="H678" s="18" t="s">
        <v>75</v>
      </c>
      <c r="I678" s="18"/>
      <c r="J678" s="18"/>
      <c r="K678" s="26" t="str">
        <f t="shared" si="32"/>
        <v>1</v>
      </c>
      <c r="L678" s="19">
        <v>4</v>
      </c>
      <c r="M678" s="19" t="s">
        <v>202</v>
      </c>
      <c r="N678" s="26" t="str">
        <f t="shared" si="33"/>
        <v>4지역 풍덕1구역</v>
      </c>
      <c r="O678" s="18" t="s">
        <v>54</v>
      </c>
      <c r="P678" s="18" t="s">
        <v>55</v>
      </c>
      <c r="Q678" s="29" t="str">
        <f t="shared" si="34"/>
        <v>풍덕천로171번길 1</v>
      </c>
    </row>
    <row r="679" spans="7:17" ht="17.25" x14ac:dyDescent="0.3">
      <c r="G679" s="17" t="s">
        <v>329</v>
      </c>
      <c r="H679" s="18" t="s">
        <v>105</v>
      </c>
      <c r="I679" s="18"/>
      <c r="J679" s="18"/>
      <c r="K679" s="26" t="str">
        <f t="shared" si="32"/>
        <v>3</v>
      </c>
      <c r="L679" s="19">
        <v>4</v>
      </c>
      <c r="M679" s="19" t="s">
        <v>202</v>
      </c>
      <c r="N679" s="26" t="str">
        <f t="shared" si="33"/>
        <v>4지역 풍덕1구역</v>
      </c>
      <c r="O679" s="18" t="s">
        <v>54</v>
      </c>
      <c r="P679" s="18" t="s">
        <v>55</v>
      </c>
      <c r="Q679" s="29" t="str">
        <f t="shared" si="34"/>
        <v>풍덕천로171번길 3</v>
      </c>
    </row>
    <row r="680" spans="7:17" ht="17.25" x14ac:dyDescent="0.3">
      <c r="G680" s="17" t="s">
        <v>329</v>
      </c>
      <c r="H680" s="18" t="s">
        <v>82</v>
      </c>
      <c r="I680" s="18" t="s">
        <v>66</v>
      </c>
      <c r="J680" s="18" t="s">
        <v>77</v>
      </c>
      <c r="K680" s="26" t="str">
        <f t="shared" si="32"/>
        <v>4-2</v>
      </c>
      <c r="L680" s="19">
        <v>4</v>
      </c>
      <c r="M680" s="19" t="s">
        <v>202</v>
      </c>
      <c r="N680" s="26" t="str">
        <f t="shared" si="33"/>
        <v>4지역 풍덕1구역</v>
      </c>
      <c r="O680" s="18" t="s">
        <v>54</v>
      </c>
      <c r="P680" s="18" t="s">
        <v>55</v>
      </c>
      <c r="Q680" s="29" t="str">
        <f t="shared" si="34"/>
        <v>풍덕천로171번길 4-2</v>
      </c>
    </row>
    <row r="681" spans="7:17" ht="17.25" x14ac:dyDescent="0.3">
      <c r="G681" s="17" t="s">
        <v>329</v>
      </c>
      <c r="H681" s="18" t="s">
        <v>82</v>
      </c>
      <c r="I681" s="18" t="s">
        <v>66</v>
      </c>
      <c r="J681" s="18" t="s">
        <v>79</v>
      </c>
      <c r="K681" s="26" t="str">
        <f t="shared" si="32"/>
        <v>4-6</v>
      </c>
      <c r="L681" s="19">
        <v>4</v>
      </c>
      <c r="M681" s="19" t="s">
        <v>202</v>
      </c>
      <c r="N681" s="26" t="str">
        <f t="shared" si="33"/>
        <v>4지역 풍덕1구역</v>
      </c>
      <c r="O681" s="18" t="s">
        <v>54</v>
      </c>
      <c r="P681" s="18" t="s">
        <v>55</v>
      </c>
      <c r="Q681" s="29" t="str">
        <f t="shared" si="34"/>
        <v>풍덕천로171번길 4-6</v>
      </c>
    </row>
    <row r="682" spans="7:17" ht="17.25" x14ac:dyDescent="0.3">
      <c r="G682" s="17" t="s">
        <v>329</v>
      </c>
      <c r="H682" s="18" t="s">
        <v>82</v>
      </c>
      <c r="I682" s="18" t="s">
        <v>66</v>
      </c>
      <c r="J682" s="18" t="s">
        <v>83</v>
      </c>
      <c r="K682" s="26" t="str">
        <f t="shared" si="32"/>
        <v>4-8</v>
      </c>
      <c r="L682" s="19">
        <v>4</v>
      </c>
      <c r="M682" s="19" t="s">
        <v>202</v>
      </c>
      <c r="N682" s="26" t="str">
        <f t="shared" si="33"/>
        <v>4지역 풍덕1구역</v>
      </c>
      <c r="O682" s="18" t="s">
        <v>54</v>
      </c>
      <c r="P682" s="18" t="s">
        <v>55</v>
      </c>
      <c r="Q682" s="29" t="str">
        <f t="shared" si="34"/>
        <v>풍덕천로171번길 4-8</v>
      </c>
    </row>
    <row r="683" spans="7:17" ht="17.25" x14ac:dyDescent="0.3">
      <c r="G683" s="17" t="s">
        <v>329</v>
      </c>
      <c r="H683" s="18" t="s">
        <v>93</v>
      </c>
      <c r="I683" s="18"/>
      <c r="J683" s="18"/>
      <c r="K683" s="26" t="str">
        <f t="shared" si="32"/>
        <v>5</v>
      </c>
      <c r="L683" s="19">
        <v>4</v>
      </c>
      <c r="M683" s="19" t="s">
        <v>202</v>
      </c>
      <c r="N683" s="26" t="str">
        <f t="shared" si="33"/>
        <v>4지역 풍덕1구역</v>
      </c>
      <c r="O683" s="18" t="s">
        <v>54</v>
      </c>
      <c r="P683" s="18" t="s">
        <v>55</v>
      </c>
      <c r="Q683" s="29" t="str">
        <f t="shared" si="34"/>
        <v>풍덕천로171번길 5</v>
      </c>
    </row>
    <row r="684" spans="7:17" ht="17.25" x14ac:dyDescent="0.3">
      <c r="G684" s="17" t="s">
        <v>329</v>
      </c>
      <c r="H684" s="18" t="s">
        <v>79</v>
      </c>
      <c r="I684" s="18"/>
      <c r="J684" s="18"/>
      <c r="K684" s="26" t="str">
        <f t="shared" si="32"/>
        <v>6</v>
      </c>
      <c r="L684" s="19">
        <v>4</v>
      </c>
      <c r="M684" s="19" t="s">
        <v>202</v>
      </c>
      <c r="N684" s="26" t="str">
        <f t="shared" si="33"/>
        <v>4지역 풍덕1구역</v>
      </c>
      <c r="O684" s="18" t="s">
        <v>54</v>
      </c>
      <c r="P684" s="18" t="s">
        <v>55</v>
      </c>
      <c r="Q684" s="29" t="str">
        <f t="shared" si="34"/>
        <v>풍덕천로171번길 6</v>
      </c>
    </row>
    <row r="685" spans="7:17" ht="17.25" x14ac:dyDescent="0.3">
      <c r="G685" s="17" t="s">
        <v>329</v>
      </c>
      <c r="H685" s="18" t="s">
        <v>84</v>
      </c>
      <c r="I685" s="18" t="s">
        <v>58</v>
      </c>
      <c r="J685" s="18" t="s">
        <v>348</v>
      </c>
      <c r="K685" s="26" t="str">
        <f t="shared" si="32"/>
        <v>9, 수지파크푸르지오</v>
      </c>
      <c r="L685" s="19">
        <v>4</v>
      </c>
      <c r="M685" s="23" t="s">
        <v>330</v>
      </c>
      <c r="N685" s="26" t="str">
        <f t="shared" si="33"/>
        <v>4지역 파크푸르지오구역</v>
      </c>
      <c r="O685" s="18" t="s">
        <v>54</v>
      </c>
      <c r="P685" s="18" t="s">
        <v>55</v>
      </c>
      <c r="Q685" s="29" t="str">
        <f t="shared" si="34"/>
        <v>풍덕천로171번길 9, 수지파크푸르지오</v>
      </c>
    </row>
    <row r="686" spans="7:17" ht="17.25" x14ac:dyDescent="0.3">
      <c r="G686" s="17" t="s">
        <v>42</v>
      </c>
      <c r="H686" s="18" t="s">
        <v>75</v>
      </c>
      <c r="I686" s="18"/>
      <c r="J686" s="18"/>
      <c r="K686" s="26" t="str">
        <f t="shared" si="32"/>
        <v>1</v>
      </c>
      <c r="L686" s="19">
        <v>4</v>
      </c>
      <c r="M686" s="19" t="s">
        <v>202</v>
      </c>
      <c r="N686" s="26" t="str">
        <f t="shared" si="33"/>
        <v>4지역 풍덕1구역</v>
      </c>
      <c r="O686" s="18" t="s">
        <v>54</v>
      </c>
      <c r="P686" s="18" t="s">
        <v>55</v>
      </c>
      <c r="Q686" s="29" t="str">
        <f t="shared" si="34"/>
        <v>풍덕천로172번길 1</v>
      </c>
    </row>
    <row r="687" spans="7:17" ht="17.25" x14ac:dyDescent="0.3">
      <c r="G687" s="17" t="s">
        <v>42</v>
      </c>
      <c r="H687" s="18" t="s">
        <v>105</v>
      </c>
      <c r="I687" s="18" t="s">
        <v>66</v>
      </c>
      <c r="J687" s="18" t="s">
        <v>187</v>
      </c>
      <c r="K687" s="26" t="str">
        <f t="shared" si="32"/>
        <v>3-1</v>
      </c>
      <c r="L687" s="19">
        <v>4</v>
      </c>
      <c r="M687" s="19" t="s">
        <v>202</v>
      </c>
      <c r="N687" s="26" t="str">
        <f t="shared" si="33"/>
        <v>4지역 풍덕1구역</v>
      </c>
      <c r="O687" s="18" t="s">
        <v>54</v>
      </c>
      <c r="P687" s="18" t="s">
        <v>55</v>
      </c>
      <c r="Q687" s="29" t="str">
        <f t="shared" si="34"/>
        <v>풍덕천로172번길 3-1</v>
      </c>
    </row>
    <row r="688" spans="7:17" ht="17.25" x14ac:dyDescent="0.3">
      <c r="G688" s="17" t="s">
        <v>42</v>
      </c>
      <c r="H688" s="18" t="s">
        <v>105</v>
      </c>
      <c r="I688" s="18" t="s">
        <v>66</v>
      </c>
      <c r="J688" s="18" t="s">
        <v>105</v>
      </c>
      <c r="K688" s="26" t="str">
        <f t="shared" si="32"/>
        <v>3-3</v>
      </c>
      <c r="L688" s="19">
        <v>4</v>
      </c>
      <c r="M688" s="19" t="s">
        <v>202</v>
      </c>
      <c r="N688" s="26" t="str">
        <f t="shared" si="33"/>
        <v>4지역 풍덕1구역</v>
      </c>
      <c r="O688" s="18" t="s">
        <v>54</v>
      </c>
      <c r="P688" s="18" t="s">
        <v>55</v>
      </c>
      <c r="Q688" s="29" t="str">
        <f t="shared" si="34"/>
        <v>풍덕천로172번길 3-3</v>
      </c>
    </row>
    <row r="689" spans="7:17" ht="17.25" x14ac:dyDescent="0.3">
      <c r="G689" s="17" t="s">
        <v>42</v>
      </c>
      <c r="H689" s="18" t="s">
        <v>105</v>
      </c>
      <c r="I689" s="18" t="s">
        <v>66</v>
      </c>
      <c r="J689" s="18" t="s">
        <v>93</v>
      </c>
      <c r="K689" s="26" t="str">
        <f t="shared" si="32"/>
        <v>3-5</v>
      </c>
      <c r="L689" s="19">
        <v>4</v>
      </c>
      <c r="M689" s="19" t="s">
        <v>202</v>
      </c>
      <c r="N689" s="26" t="str">
        <f t="shared" si="33"/>
        <v>4지역 풍덕1구역</v>
      </c>
      <c r="O689" s="18" t="s">
        <v>54</v>
      </c>
      <c r="P689" s="18" t="s">
        <v>55</v>
      </c>
      <c r="Q689" s="29" t="str">
        <f t="shared" si="34"/>
        <v>풍덕천로172번길 3-5</v>
      </c>
    </row>
    <row r="690" spans="7:17" ht="17.25" x14ac:dyDescent="0.3">
      <c r="G690" s="17" t="s">
        <v>42</v>
      </c>
      <c r="H690" s="18" t="s">
        <v>105</v>
      </c>
      <c r="I690" s="18" t="s">
        <v>66</v>
      </c>
      <c r="J690" s="18" t="s">
        <v>79</v>
      </c>
      <c r="K690" s="26" t="str">
        <f t="shared" si="32"/>
        <v>3-6</v>
      </c>
      <c r="L690" s="19">
        <v>4</v>
      </c>
      <c r="M690" s="19" t="s">
        <v>202</v>
      </c>
      <c r="N690" s="26" t="str">
        <f t="shared" si="33"/>
        <v>4지역 풍덕1구역</v>
      </c>
      <c r="O690" s="18" t="s">
        <v>54</v>
      </c>
      <c r="P690" s="18" t="s">
        <v>55</v>
      </c>
      <c r="Q690" s="29" t="str">
        <f t="shared" si="34"/>
        <v>풍덕천로172번길 3-6</v>
      </c>
    </row>
    <row r="691" spans="7:17" ht="17.25" x14ac:dyDescent="0.3">
      <c r="G691" s="17" t="s">
        <v>42</v>
      </c>
      <c r="H691" s="18" t="s">
        <v>105</v>
      </c>
      <c r="I691" s="18" t="s">
        <v>66</v>
      </c>
      <c r="J691" s="18" t="s">
        <v>84</v>
      </c>
      <c r="K691" s="26" t="str">
        <f t="shared" si="32"/>
        <v>3-9</v>
      </c>
      <c r="L691" s="19">
        <v>4</v>
      </c>
      <c r="M691" s="19" t="s">
        <v>202</v>
      </c>
      <c r="N691" s="26" t="str">
        <f t="shared" si="33"/>
        <v>4지역 풍덕1구역</v>
      </c>
      <c r="O691" s="18" t="s">
        <v>54</v>
      </c>
      <c r="P691" s="18" t="s">
        <v>55</v>
      </c>
      <c r="Q691" s="29" t="str">
        <f t="shared" si="34"/>
        <v>풍덕천로172번길 3-9</v>
      </c>
    </row>
    <row r="692" spans="7:17" ht="17.25" x14ac:dyDescent="0.3">
      <c r="G692" s="17" t="s">
        <v>42</v>
      </c>
      <c r="H692" s="18" t="s">
        <v>105</v>
      </c>
      <c r="I692" s="18" t="s">
        <v>66</v>
      </c>
      <c r="J692" s="18" t="s">
        <v>85</v>
      </c>
      <c r="K692" s="26" t="str">
        <f t="shared" si="32"/>
        <v>3-10</v>
      </c>
      <c r="L692" s="19">
        <v>4</v>
      </c>
      <c r="M692" s="19" t="s">
        <v>202</v>
      </c>
      <c r="N692" s="26" t="str">
        <f t="shared" si="33"/>
        <v>4지역 풍덕1구역</v>
      </c>
      <c r="O692" s="18" t="s">
        <v>54</v>
      </c>
      <c r="P692" s="18" t="s">
        <v>55</v>
      </c>
      <c r="Q692" s="29" t="str">
        <f t="shared" si="34"/>
        <v>풍덕천로172번길 3-10</v>
      </c>
    </row>
    <row r="693" spans="7:17" ht="17.25" x14ac:dyDescent="0.3">
      <c r="G693" s="17" t="s">
        <v>42</v>
      </c>
      <c r="H693" s="18" t="s">
        <v>105</v>
      </c>
      <c r="I693" s="18" t="s">
        <v>66</v>
      </c>
      <c r="J693" s="18" t="s">
        <v>86</v>
      </c>
      <c r="K693" s="26" t="str">
        <f t="shared" si="32"/>
        <v>3-11</v>
      </c>
      <c r="L693" s="19">
        <v>4</v>
      </c>
      <c r="M693" s="19" t="s">
        <v>202</v>
      </c>
      <c r="N693" s="26" t="str">
        <f t="shared" si="33"/>
        <v>4지역 풍덕1구역</v>
      </c>
      <c r="O693" s="18" t="s">
        <v>54</v>
      </c>
      <c r="P693" s="18" t="s">
        <v>55</v>
      </c>
      <c r="Q693" s="29" t="str">
        <f t="shared" si="34"/>
        <v>풍덕천로172번길 3-11</v>
      </c>
    </row>
    <row r="694" spans="7:17" ht="17.25" x14ac:dyDescent="0.3">
      <c r="G694" s="17" t="s">
        <v>42</v>
      </c>
      <c r="H694" s="18" t="s">
        <v>105</v>
      </c>
      <c r="I694" s="18" t="s">
        <v>66</v>
      </c>
      <c r="J694" s="18" t="s">
        <v>88</v>
      </c>
      <c r="K694" s="26" t="str">
        <f t="shared" si="32"/>
        <v>3-13</v>
      </c>
      <c r="L694" s="19">
        <v>4</v>
      </c>
      <c r="M694" s="19" t="s">
        <v>202</v>
      </c>
      <c r="N694" s="26" t="str">
        <f t="shared" si="33"/>
        <v>4지역 풍덕1구역</v>
      </c>
      <c r="O694" s="18" t="s">
        <v>54</v>
      </c>
      <c r="P694" s="18" t="s">
        <v>55</v>
      </c>
      <c r="Q694" s="29" t="str">
        <f t="shared" si="34"/>
        <v>풍덕천로172번길 3-13</v>
      </c>
    </row>
    <row r="695" spans="7:17" ht="17.25" x14ac:dyDescent="0.3">
      <c r="G695" s="17" t="s">
        <v>42</v>
      </c>
      <c r="H695" s="18" t="s">
        <v>105</v>
      </c>
      <c r="I695" s="18" t="s">
        <v>66</v>
      </c>
      <c r="J695" s="18" t="s">
        <v>89</v>
      </c>
      <c r="K695" s="26" t="str">
        <f t="shared" si="32"/>
        <v>3-14</v>
      </c>
      <c r="L695" s="19">
        <v>4</v>
      </c>
      <c r="M695" s="19" t="s">
        <v>202</v>
      </c>
      <c r="N695" s="26" t="str">
        <f t="shared" si="33"/>
        <v>4지역 풍덕1구역</v>
      </c>
      <c r="O695" s="18" t="s">
        <v>54</v>
      </c>
      <c r="P695" s="18" t="s">
        <v>55</v>
      </c>
      <c r="Q695" s="29" t="str">
        <f t="shared" si="34"/>
        <v>풍덕천로172번길 3-14</v>
      </c>
    </row>
    <row r="696" spans="7:17" ht="17.25" x14ac:dyDescent="0.3">
      <c r="G696" s="17" t="s">
        <v>42</v>
      </c>
      <c r="H696" s="18" t="s">
        <v>105</v>
      </c>
      <c r="I696" s="18" t="s">
        <v>66</v>
      </c>
      <c r="J696" s="18" t="s">
        <v>90</v>
      </c>
      <c r="K696" s="26" t="str">
        <f t="shared" si="32"/>
        <v>3-15</v>
      </c>
      <c r="L696" s="19">
        <v>4</v>
      </c>
      <c r="M696" s="19" t="s">
        <v>202</v>
      </c>
      <c r="N696" s="26" t="str">
        <f t="shared" si="33"/>
        <v>4지역 풍덕1구역</v>
      </c>
      <c r="O696" s="18" t="s">
        <v>54</v>
      </c>
      <c r="P696" s="18" t="s">
        <v>55</v>
      </c>
      <c r="Q696" s="29" t="str">
        <f t="shared" si="34"/>
        <v>풍덕천로172번길 3-15</v>
      </c>
    </row>
    <row r="697" spans="7:17" ht="17.25" x14ac:dyDescent="0.3">
      <c r="G697" s="17" t="s">
        <v>42</v>
      </c>
      <c r="H697" s="18" t="s">
        <v>105</v>
      </c>
      <c r="I697" s="18" t="s">
        <v>66</v>
      </c>
      <c r="J697" s="18" t="s">
        <v>91</v>
      </c>
      <c r="K697" s="26" t="str">
        <f t="shared" si="32"/>
        <v>3-16</v>
      </c>
      <c r="L697" s="19">
        <v>4</v>
      </c>
      <c r="M697" s="19" t="s">
        <v>202</v>
      </c>
      <c r="N697" s="26" t="str">
        <f t="shared" si="33"/>
        <v>4지역 풍덕1구역</v>
      </c>
      <c r="O697" s="18" t="s">
        <v>54</v>
      </c>
      <c r="P697" s="18" t="s">
        <v>55</v>
      </c>
      <c r="Q697" s="29" t="str">
        <f t="shared" si="34"/>
        <v>풍덕천로172번길 3-16</v>
      </c>
    </row>
    <row r="698" spans="7:17" ht="17.25" x14ac:dyDescent="0.3">
      <c r="G698" s="17" t="s">
        <v>42</v>
      </c>
      <c r="H698" s="18" t="s">
        <v>105</v>
      </c>
      <c r="I698" s="18" t="s">
        <v>66</v>
      </c>
      <c r="J698" s="18" t="s">
        <v>104</v>
      </c>
      <c r="K698" s="26" t="str">
        <f t="shared" si="32"/>
        <v>3-18</v>
      </c>
      <c r="L698" s="19">
        <v>4</v>
      </c>
      <c r="M698" s="19" t="s">
        <v>202</v>
      </c>
      <c r="N698" s="26" t="str">
        <f t="shared" si="33"/>
        <v>4지역 풍덕1구역</v>
      </c>
      <c r="O698" s="18" t="s">
        <v>54</v>
      </c>
      <c r="P698" s="18" t="s">
        <v>55</v>
      </c>
      <c r="Q698" s="29" t="str">
        <f t="shared" si="34"/>
        <v>풍덕천로172번길 3-18</v>
      </c>
    </row>
    <row r="699" spans="7:17" ht="17.25" x14ac:dyDescent="0.3">
      <c r="G699" s="17" t="s">
        <v>42</v>
      </c>
      <c r="H699" s="18" t="s">
        <v>105</v>
      </c>
      <c r="I699" s="18" t="s">
        <v>66</v>
      </c>
      <c r="J699" s="18" t="s">
        <v>94</v>
      </c>
      <c r="K699" s="26" t="str">
        <f t="shared" si="32"/>
        <v>3-19</v>
      </c>
      <c r="L699" s="19">
        <v>4</v>
      </c>
      <c r="M699" s="19" t="s">
        <v>202</v>
      </c>
      <c r="N699" s="26" t="str">
        <f t="shared" si="33"/>
        <v>4지역 풍덕1구역</v>
      </c>
      <c r="O699" s="18" t="s">
        <v>54</v>
      </c>
      <c r="P699" s="18" t="s">
        <v>55</v>
      </c>
      <c r="Q699" s="29" t="str">
        <f t="shared" si="34"/>
        <v>풍덕천로172번길 3-19</v>
      </c>
    </row>
    <row r="700" spans="7:17" ht="17.25" x14ac:dyDescent="0.3">
      <c r="G700" s="17" t="s">
        <v>42</v>
      </c>
      <c r="H700" s="18" t="s">
        <v>105</v>
      </c>
      <c r="I700" s="18" t="s">
        <v>66</v>
      </c>
      <c r="J700" s="18" t="s">
        <v>108</v>
      </c>
      <c r="K700" s="26" t="str">
        <f t="shared" si="32"/>
        <v>3-22</v>
      </c>
      <c r="L700" s="19">
        <v>4</v>
      </c>
      <c r="M700" s="19" t="s">
        <v>202</v>
      </c>
      <c r="N700" s="26" t="str">
        <f t="shared" si="33"/>
        <v>4지역 풍덕1구역</v>
      </c>
      <c r="O700" s="18" t="s">
        <v>54</v>
      </c>
      <c r="P700" s="18" t="s">
        <v>55</v>
      </c>
      <c r="Q700" s="29" t="str">
        <f t="shared" si="34"/>
        <v>풍덕천로172번길 3-22</v>
      </c>
    </row>
    <row r="701" spans="7:17" ht="17.25" x14ac:dyDescent="0.3">
      <c r="G701" s="17" t="s">
        <v>42</v>
      </c>
      <c r="H701" s="18" t="s">
        <v>105</v>
      </c>
      <c r="I701" s="18" t="s">
        <v>66</v>
      </c>
      <c r="J701" s="18" t="s">
        <v>109</v>
      </c>
      <c r="K701" s="26" t="str">
        <f t="shared" si="32"/>
        <v>3-23</v>
      </c>
      <c r="L701" s="19">
        <v>4</v>
      </c>
      <c r="M701" s="19" t="s">
        <v>202</v>
      </c>
      <c r="N701" s="26" t="str">
        <f t="shared" si="33"/>
        <v>4지역 풍덕1구역</v>
      </c>
      <c r="O701" s="18" t="s">
        <v>54</v>
      </c>
      <c r="P701" s="18" t="s">
        <v>55</v>
      </c>
      <c r="Q701" s="29" t="str">
        <f t="shared" si="34"/>
        <v>풍덕천로172번길 3-23</v>
      </c>
    </row>
    <row r="702" spans="7:17" ht="17.25" x14ac:dyDescent="0.3">
      <c r="G702" s="17" t="s">
        <v>42</v>
      </c>
      <c r="H702" s="18" t="s">
        <v>105</v>
      </c>
      <c r="I702" s="18" t="s">
        <v>66</v>
      </c>
      <c r="J702" s="18" t="s">
        <v>111</v>
      </c>
      <c r="K702" s="26" t="str">
        <f t="shared" si="32"/>
        <v>3-26</v>
      </c>
      <c r="L702" s="19">
        <v>4</v>
      </c>
      <c r="M702" s="19" t="s">
        <v>202</v>
      </c>
      <c r="N702" s="26" t="str">
        <f t="shared" si="33"/>
        <v>4지역 풍덕1구역</v>
      </c>
      <c r="O702" s="18" t="s">
        <v>54</v>
      </c>
      <c r="P702" s="18" t="s">
        <v>55</v>
      </c>
      <c r="Q702" s="29" t="str">
        <f t="shared" si="34"/>
        <v>풍덕천로172번길 3-26</v>
      </c>
    </row>
    <row r="703" spans="7:17" ht="17.25" x14ac:dyDescent="0.3">
      <c r="G703" s="17" t="s">
        <v>42</v>
      </c>
      <c r="H703" s="18" t="s">
        <v>105</v>
      </c>
      <c r="I703" s="18" t="s">
        <v>66</v>
      </c>
      <c r="J703" s="18" t="s">
        <v>96</v>
      </c>
      <c r="K703" s="26" t="str">
        <f t="shared" si="32"/>
        <v>3-27</v>
      </c>
      <c r="L703" s="19">
        <v>4</v>
      </c>
      <c r="M703" s="19" t="s">
        <v>202</v>
      </c>
      <c r="N703" s="26" t="str">
        <f t="shared" si="33"/>
        <v>4지역 풍덕1구역</v>
      </c>
      <c r="O703" s="18" t="s">
        <v>54</v>
      </c>
      <c r="P703" s="18" t="s">
        <v>55</v>
      </c>
      <c r="Q703" s="29" t="str">
        <f t="shared" si="34"/>
        <v>풍덕천로172번길 3-27</v>
      </c>
    </row>
    <row r="704" spans="7:17" ht="17.25" x14ac:dyDescent="0.3">
      <c r="G704" s="17" t="s">
        <v>42</v>
      </c>
      <c r="H704" s="18" t="s">
        <v>105</v>
      </c>
      <c r="I704" s="18" t="s">
        <v>66</v>
      </c>
      <c r="J704" s="18" t="s">
        <v>97</v>
      </c>
      <c r="K704" s="26" t="str">
        <f t="shared" si="32"/>
        <v>3-29</v>
      </c>
      <c r="L704" s="19">
        <v>4</v>
      </c>
      <c r="M704" s="19" t="s">
        <v>202</v>
      </c>
      <c r="N704" s="26" t="str">
        <f t="shared" si="33"/>
        <v>4지역 풍덕1구역</v>
      </c>
      <c r="O704" s="18" t="s">
        <v>54</v>
      </c>
      <c r="P704" s="18" t="s">
        <v>55</v>
      </c>
      <c r="Q704" s="29" t="str">
        <f t="shared" si="34"/>
        <v>풍덕천로172번길 3-29</v>
      </c>
    </row>
    <row r="705" spans="7:17" ht="17.25" x14ac:dyDescent="0.3">
      <c r="G705" s="17" t="s">
        <v>42</v>
      </c>
      <c r="H705" s="18" t="s">
        <v>93</v>
      </c>
      <c r="I705" s="18" t="s">
        <v>66</v>
      </c>
      <c r="J705" s="18" t="s">
        <v>249</v>
      </c>
      <c r="K705" s="26" t="str">
        <f t="shared" si="32"/>
        <v>5-0</v>
      </c>
      <c r="L705" s="19">
        <v>4</v>
      </c>
      <c r="M705" s="19" t="s">
        <v>202</v>
      </c>
      <c r="N705" s="26" t="str">
        <f t="shared" si="33"/>
        <v>4지역 풍덕1구역</v>
      </c>
      <c r="O705" s="18" t="s">
        <v>54</v>
      </c>
      <c r="P705" s="18" t="s">
        <v>55</v>
      </c>
      <c r="Q705" s="29" t="str">
        <f t="shared" si="34"/>
        <v>풍덕천로172번길 5-0</v>
      </c>
    </row>
    <row r="706" spans="7:17" ht="17.25" x14ac:dyDescent="0.3">
      <c r="G706" s="17" t="s">
        <v>42</v>
      </c>
      <c r="H706" s="18" t="s">
        <v>80</v>
      </c>
      <c r="I706" s="18" t="s">
        <v>66</v>
      </c>
      <c r="J706" s="18" t="s">
        <v>249</v>
      </c>
      <c r="K706" s="26" t="str">
        <f t="shared" si="32"/>
        <v>7-0</v>
      </c>
      <c r="L706" s="19">
        <v>4</v>
      </c>
      <c r="M706" s="19" t="s">
        <v>202</v>
      </c>
      <c r="N706" s="26" t="str">
        <f t="shared" si="33"/>
        <v>4지역 풍덕1구역</v>
      </c>
      <c r="O706" s="18" t="s">
        <v>54</v>
      </c>
      <c r="P706" s="18" t="s">
        <v>55</v>
      </c>
      <c r="Q706" s="29" t="str">
        <f t="shared" si="34"/>
        <v>풍덕천로172번길 7-0</v>
      </c>
    </row>
    <row r="707" spans="7:17" ht="17.25" x14ac:dyDescent="0.3">
      <c r="G707" s="17" t="s">
        <v>42</v>
      </c>
      <c r="H707" s="18" t="s">
        <v>84</v>
      </c>
      <c r="I707" s="18" t="s">
        <v>66</v>
      </c>
      <c r="J707" s="18" t="s">
        <v>249</v>
      </c>
      <c r="K707" s="26" t="str">
        <f t="shared" si="32"/>
        <v>9-0</v>
      </c>
      <c r="L707" s="19">
        <v>4</v>
      </c>
      <c r="M707" s="19" t="s">
        <v>202</v>
      </c>
      <c r="N707" s="26" t="str">
        <f t="shared" si="33"/>
        <v>4지역 풍덕1구역</v>
      </c>
      <c r="O707" s="18" t="s">
        <v>54</v>
      </c>
      <c r="P707" s="18" t="s">
        <v>55</v>
      </c>
      <c r="Q707" s="29" t="str">
        <f t="shared" si="34"/>
        <v>풍덕천로172번길 9-0</v>
      </c>
    </row>
    <row r="708" spans="7:17" ht="17.25" x14ac:dyDescent="0.3">
      <c r="G708" s="17" t="s">
        <v>42</v>
      </c>
      <c r="H708" s="18" t="s">
        <v>84</v>
      </c>
      <c r="I708" s="18" t="s">
        <v>66</v>
      </c>
      <c r="J708" s="18" t="s">
        <v>80</v>
      </c>
      <c r="K708" s="26" t="str">
        <f t="shared" si="32"/>
        <v>9-7</v>
      </c>
      <c r="L708" s="19">
        <v>4</v>
      </c>
      <c r="M708" s="19" t="s">
        <v>202</v>
      </c>
      <c r="N708" s="26" t="str">
        <f t="shared" si="33"/>
        <v>4지역 풍덕1구역</v>
      </c>
      <c r="O708" s="18" t="s">
        <v>54</v>
      </c>
      <c r="P708" s="18" t="s">
        <v>55</v>
      </c>
      <c r="Q708" s="29" t="str">
        <f t="shared" si="34"/>
        <v>풍덕천로172번길 9-7</v>
      </c>
    </row>
    <row r="709" spans="7:17" ht="17.25" x14ac:dyDescent="0.3">
      <c r="G709" s="17" t="s">
        <v>42</v>
      </c>
      <c r="H709" s="18" t="s">
        <v>84</v>
      </c>
      <c r="I709" s="18" t="s">
        <v>66</v>
      </c>
      <c r="J709" s="18" t="s">
        <v>84</v>
      </c>
      <c r="K709" s="26" t="str">
        <f t="shared" si="32"/>
        <v>9-9</v>
      </c>
      <c r="L709" s="19">
        <v>4</v>
      </c>
      <c r="M709" s="19" t="s">
        <v>202</v>
      </c>
      <c r="N709" s="26" t="str">
        <f t="shared" si="33"/>
        <v>4지역 풍덕1구역</v>
      </c>
      <c r="O709" s="18" t="s">
        <v>54</v>
      </c>
      <c r="P709" s="18" t="s">
        <v>55</v>
      </c>
      <c r="Q709" s="29" t="str">
        <f t="shared" si="34"/>
        <v>풍덕천로172번길 9-9</v>
      </c>
    </row>
    <row r="710" spans="7:17" ht="17.25" x14ac:dyDescent="0.3">
      <c r="G710" s="17" t="s">
        <v>42</v>
      </c>
      <c r="H710" s="18" t="s">
        <v>84</v>
      </c>
      <c r="I710" s="18" t="s">
        <v>66</v>
      </c>
      <c r="J710" s="18" t="s">
        <v>85</v>
      </c>
      <c r="K710" s="26" t="str">
        <f t="shared" si="32"/>
        <v>9-10</v>
      </c>
      <c r="L710" s="19">
        <v>4</v>
      </c>
      <c r="M710" s="19" t="s">
        <v>202</v>
      </c>
      <c r="N710" s="26" t="str">
        <f t="shared" si="33"/>
        <v>4지역 풍덕1구역</v>
      </c>
      <c r="O710" s="18" t="s">
        <v>54</v>
      </c>
      <c r="P710" s="18" t="s">
        <v>55</v>
      </c>
      <c r="Q710" s="29" t="str">
        <f t="shared" si="34"/>
        <v>풍덕천로172번길 9-10</v>
      </c>
    </row>
    <row r="711" spans="7:17" ht="17.25" x14ac:dyDescent="0.3">
      <c r="G711" s="17" t="s">
        <v>42</v>
      </c>
      <c r="H711" s="18" t="s">
        <v>84</v>
      </c>
      <c r="I711" s="18" t="s">
        <v>66</v>
      </c>
      <c r="J711" s="18" t="s">
        <v>86</v>
      </c>
      <c r="K711" s="26" t="str">
        <f t="shared" si="32"/>
        <v>9-11</v>
      </c>
      <c r="L711" s="19">
        <v>4</v>
      </c>
      <c r="M711" s="19" t="s">
        <v>202</v>
      </c>
      <c r="N711" s="26" t="str">
        <f t="shared" si="33"/>
        <v>4지역 풍덕1구역</v>
      </c>
      <c r="O711" s="18" t="s">
        <v>54</v>
      </c>
      <c r="P711" s="18" t="s">
        <v>55</v>
      </c>
      <c r="Q711" s="29" t="str">
        <f t="shared" si="34"/>
        <v>풍덕천로172번길 9-11</v>
      </c>
    </row>
    <row r="712" spans="7:17" ht="17.25" x14ac:dyDescent="0.3">
      <c r="G712" s="17" t="s">
        <v>42</v>
      </c>
      <c r="H712" s="18" t="s">
        <v>84</v>
      </c>
      <c r="I712" s="18" t="s">
        <v>66</v>
      </c>
      <c r="J712" s="18" t="s">
        <v>87</v>
      </c>
      <c r="K712" s="26" t="str">
        <f t="shared" si="32"/>
        <v>9-12</v>
      </c>
      <c r="L712" s="19">
        <v>4</v>
      </c>
      <c r="M712" s="19" t="s">
        <v>202</v>
      </c>
      <c r="N712" s="26" t="str">
        <f t="shared" si="33"/>
        <v>4지역 풍덕1구역</v>
      </c>
      <c r="O712" s="18" t="s">
        <v>54</v>
      </c>
      <c r="P712" s="18" t="s">
        <v>55</v>
      </c>
      <c r="Q712" s="29" t="str">
        <f t="shared" si="34"/>
        <v>풍덕천로172번길 9-12</v>
      </c>
    </row>
    <row r="713" spans="7:17" ht="17.25" x14ac:dyDescent="0.3">
      <c r="G713" s="17" t="s">
        <v>42</v>
      </c>
      <c r="H713" s="18" t="s">
        <v>84</v>
      </c>
      <c r="I713" s="18" t="s">
        <v>66</v>
      </c>
      <c r="J713" s="18" t="s">
        <v>88</v>
      </c>
      <c r="K713" s="26" t="str">
        <f t="shared" si="32"/>
        <v>9-13</v>
      </c>
      <c r="L713" s="19">
        <v>4</v>
      </c>
      <c r="M713" s="19" t="s">
        <v>202</v>
      </c>
      <c r="N713" s="26" t="str">
        <f t="shared" si="33"/>
        <v>4지역 풍덕1구역</v>
      </c>
      <c r="O713" s="18" t="s">
        <v>54</v>
      </c>
      <c r="P713" s="18" t="s">
        <v>55</v>
      </c>
      <c r="Q713" s="29" t="str">
        <f t="shared" si="34"/>
        <v>풍덕천로172번길 9-13</v>
      </c>
    </row>
    <row r="714" spans="7:17" ht="17.25" x14ac:dyDescent="0.3">
      <c r="G714" s="17" t="s">
        <v>42</v>
      </c>
      <c r="H714" s="18" t="s">
        <v>84</v>
      </c>
      <c r="I714" s="18" t="s">
        <v>66</v>
      </c>
      <c r="J714" s="18" t="s">
        <v>89</v>
      </c>
      <c r="K714" s="26" t="str">
        <f t="shared" si="32"/>
        <v>9-14</v>
      </c>
      <c r="L714" s="19">
        <v>4</v>
      </c>
      <c r="M714" s="19" t="s">
        <v>202</v>
      </c>
      <c r="N714" s="26" t="str">
        <f t="shared" si="33"/>
        <v>4지역 풍덕1구역</v>
      </c>
      <c r="O714" s="18" t="s">
        <v>54</v>
      </c>
      <c r="P714" s="18" t="s">
        <v>55</v>
      </c>
      <c r="Q714" s="29" t="str">
        <f t="shared" si="34"/>
        <v>풍덕천로172번길 9-14</v>
      </c>
    </row>
    <row r="715" spans="7:17" ht="17.25" x14ac:dyDescent="0.3">
      <c r="G715" s="17" t="s">
        <v>42</v>
      </c>
      <c r="H715" s="18" t="s">
        <v>84</v>
      </c>
      <c r="I715" s="18" t="s">
        <v>66</v>
      </c>
      <c r="J715" s="18" t="s">
        <v>90</v>
      </c>
      <c r="K715" s="26" t="str">
        <f t="shared" si="32"/>
        <v>9-15</v>
      </c>
      <c r="L715" s="19">
        <v>4</v>
      </c>
      <c r="M715" s="19" t="s">
        <v>202</v>
      </c>
      <c r="N715" s="26" t="str">
        <f t="shared" si="33"/>
        <v>4지역 풍덕1구역</v>
      </c>
      <c r="O715" s="18" t="s">
        <v>54</v>
      </c>
      <c r="P715" s="18" t="s">
        <v>55</v>
      </c>
      <c r="Q715" s="29" t="str">
        <f t="shared" si="34"/>
        <v>풍덕천로172번길 9-15</v>
      </c>
    </row>
    <row r="716" spans="7:17" ht="17.25" x14ac:dyDescent="0.3">
      <c r="G716" s="17" t="s">
        <v>42</v>
      </c>
      <c r="H716" s="18" t="s">
        <v>84</v>
      </c>
      <c r="I716" s="18" t="s">
        <v>66</v>
      </c>
      <c r="J716" s="18" t="s">
        <v>92</v>
      </c>
      <c r="K716" s="26" t="str">
        <f t="shared" si="32"/>
        <v>9-17</v>
      </c>
      <c r="L716" s="19">
        <v>4</v>
      </c>
      <c r="M716" s="19" t="s">
        <v>202</v>
      </c>
      <c r="N716" s="26" t="str">
        <f t="shared" si="33"/>
        <v>4지역 풍덕1구역</v>
      </c>
      <c r="O716" s="18" t="s">
        <v>54</v>
      </c>
      <c r="P716" s="18" t="s">
        <v>55</v>
      </c>
      <c r="Q716" s="29" t="str">
        <f t="shared" si="34"/>
        <v>풍덕천로172번길 9-17</v>
      </c>
    </row>
    <row r="717" spans="7:17" ht="17.25" x14ac:dyDescent="0.3">
      <c r="G717" s="17" t="s">
        <v>42</v>
      </c>
      <c r="H717" s="18" t="s">
        <v>84</v>
      </c>
      <c r="I717" s="18" t="s">
        <v>66</v>
      </c>
      <c r="J717" s="18" t="s">
        <v>94</v>
      </c>
      <c r="K717" s="26" t="str">
        <f t="shared" si="32"/>
        <v>9-19</v>
      </c>
      <c r="L717" s="19">
        <v>4</v>
      </c>
      <c r="M717" s="19" t="s">
        <v>202</v>
      </c>
      <c r="N717" s="26" t="str">
        <f t="shared" si="33"/>
        <v>4지역 풍덕1구역</v>
      </c>
      <c r="O717" s="18" t="s">
        <v>54</v>
      </c>
      <c r="P717" s="18" t="s">
        <v>55</v>
      </c>
      <c r="Q717" s="29" t="str">
        <f t="shared" si="34"/>
        <v>풍덕천로172번길 9-19</v>
      </c>
    </row>
    <row r="718" spans="7:17" ht="17.25" x14ac:dyDescent="0.3">
      <c r="G718" s="17" t="s">
        <v>42</v>
      </c>
      <c r="H718" s="18" t="s">
        <v>84</v>
      </c>
      <c r="I718" s="18" t="s">
        <v>66</v>
      </c>
      <c r="J718" s="18" t="s">
        <v>95</v>
      </c>
      <c r="K718" s="26" t="str">
        <f t="shared" si="32"/>
        <v>9-21</v>
      </c>
      <c r="L718" s="19">
        <v>4</v>
      </c>
      <c r="M718" s="19" t="s">
        <v>202</v>
      </c>
      <c r="N718" s="26" t="str">
        <f t="shared" si="33"/>
        <v>4지역 풍덕1구역</v>
      </c>
      <c r="O718" s="18" t="s">
        <v>54</v>
      </c>
      <c r="P718" s="18" t="s">
        <v>55</v>
      </c>
      <c r="Q718" s="29" t="str">
        <f t="shared" si="34"/>
        <v>풍덕천로172번길 9-21</v>
      </c>
    </row>
    <row r="719" spans="7:17" ht="17.25" x14ac:dyDescent="0.3">
      <c r="G719" s="17" t="s">
        <v>42</v>
      </c>
      <c r="H719" s="18" t="s">
        <v>84</v>
      </c>
      <c r="I719" s="18" t="s">
        <v>66</v>
      </c>
      <c r="J719" s="18" t="s">
        <v>109</v>
      </c>
      <c r="K719" s="26" t="str">
        <f t="shared" si="32"/>
        <v>9-23</v>
      </c>
      <c r="L719" s="19">
        <v>4</v>
      </c>
      <c r="M719" s="19" t="s">
        <v>202</v>
      </c>
      <c r="N719" s="26" t="str">
        <f t="shared" si="33"/>
        <v>4지역 풍덕1구역</v>
      </c>
      <c r="O719" s="18" t="s">
        <v>54</v>
      </c>
      <c r="P719" s="18" t="s">
        <v>55</v>
      </c>
      <c r="Q719" s="29" t="str">
        <f t="shared" si="34"/>
        <v>풍덕천로172번길 9-23</v>
      </c>
    </row>
    <row r="720" spans="7:17" ht="17.25" x14ac:dyDescent="0.3">
      <c r="G720" s="17" t="s">
        <v>42</v>
      </c>
      <c r="H720" s="18" t="s">
        <v>84</v>
      </c>
      <c r="I720" s="18" t="s">
        <v>66</v>
      </c>
      <c r="J720" s="18" t="s">
        <v>110</v>
      </c>
      <c r="K720" s="26" t="str">
        <f t="shared" si="32"/>
        <v>9-25</v>
      </c>
      <c r="L720" s="19">
        <v>4</v>
      </c>
      <c r="M720" s="19" t="s">
        <v>202</v>
      </c>
      <c r="N720" s="26" t="str">
        <f t="shared" si="33"/>
        <v>4지역 풍덕1구역</v>
      </c>
      <c r="O720" s="18" t="s">
        <v>54</v>
      </c>
      <c r="P720" s="18" t="s">
        <v>55</v>
      </c>
      <c r="Q720" s="29" t="str">
        <f t="shared" si="34"/>
        <v>풍덕천로172번길 9-25</v>
      </c>
    </row>
    <row r="721" spans="7:17" ht="17.25" x14ac:dyDescent="0.3">
      <c r="G721" s="17" t="s">
        <v>42</v>
      </c>
      <c r="H721" s="18" t="s">
        <v>84</v>
      </c>
      <c r="I721" s="18" t="s">
        <v>66</v>
      </c>
      <c r="J721" s="18" t="s">
        <v>96</v>
      </c>
      <c r="K721" s="26" t="str">
        <f t="shared" si="32"/>
        <v>9-27</v>
      </c>
      <c r="L721" s="19">
        <v>4</v>
      </c>
      <c r="M721" s="19" t="s">
        <v>202</v>
      </c>
      <c r="N721" s="26" t="str">
        <f t="shared" si="33"/>
        <v>4지역 풍덕1구역</v>
      </c>
      <c r="O721" s="18" t="s">
        <v>54</v>
      </c>
      <c r="P721" s="18" t="s">
        <v>55</v>
      </c>
      <c r="Q721" s="29" t="str">
        <f t="shared" si="34"/>
        <v>풍덕천로172번길 9-27</v>
      </c>
    </row>
    <row r="722" spans="7:17" ht="17.25" x14ac:dyDescent="0.3">
      <c r="G722" s="17" t="s">
        <v>42</v>
      </c>
      <c r="H722" s="18" t="s">
        <v>84</v>
      </c>
      <c r="I722" s="18" t="s">
        <v>66</v>
      </c>
      <c r="J722" s="18" t="s">
        <v>97</v>
      </c>
      <c r="K722" s="26" t="str">
        <f t="shared" si="32"/>
        <v>9-29</v>
      </c>
      <c r="L722" s="19">
        <v>4</v>
      </c>
      <c r="M722" s="19" t="s">
        <v>202</v>
      </c>
      <c r="N722" s="26" t="str">
        <f t="shared" si="33"/>
        <v>4지역 풍덕1구역</v>
      </c>
      <c r="O722" s="18" t="s">
        <v>54</v>
      </c>
      <c r="P722" s="18" t="s">
        <v>55</v>
      </c>
      <c r="Q722" s="29" t="str">
        <f t="shared" si="34"/>
        <v>풍덕천로172번길 9-29</v>
      </c>
    </row>
    <row r="723" spans="7:17" ht="17.25" x14ac:dyDescent="0.3">
      <c r="G723" s="17" t="s">
        <v>42</v>
      </c>
      <c r="H723" s="18" t="s">
        <v>86</v>
      </c>
      <c r="I723" s="18" t="s">
        <v>66</v>
      </c>
      <c r="J723" s="18" t="s">
        <v>249</v>
      </c>
      <c r="K723" s="26" t="str">
        <f t="shared" si="32"/>
        <v>11-0</v>
      </c>
      <c r="L723" s="19">
        <v>4</v>
      </c>
      <c r="M723" s="19" t="s">
        <v>202</v>
      </c>
      <c r="N723" s="26" t="str">
        <f t="shared" si="33"/>
        <v>4지역 풍덕1구역</v>
      </c>
      <c r="O723" s="18" t="s">
        <v>54</v>
      </c>
      <c r="P723" s="18" t="s">
        <v>55</v>
      </c>
      <c r="Q723" s="29" t="str">
        <f t="shared" si="34"/>
        <v>풍덕천로172번길 11-0</v>
      </c>
    </row>
    <row r="724" spans="7:17" ht="17.25" x14ac:dyDescent="0.3">
      <c r="G724" s="17" t="s">
        <v>42</v>
      </c>
      <c r="H724" s="18" t="s">
        <v>88</v>
      </c>
      <c r="I724" s="18" t="s">
        <v>66</v>
      </c>
      <c r="J724" s="18" t="s">
        <v>249</v>
      </c>
      <c r="K724" s="26" t="str">
        <f t="shared" si="32"/>
        <v>13-0</v>
      </c>
      <c r="L724" s="19">
        <v>4</v>
      </c>
      <c r="M724" s="19" t="s">
        <v>202</v>
      </c>
      <c r="N724" s="26" t="str">
        <f t="shared" si="33"/>
        <v>4지역 풍덕1구역</v>
      </c>
      <c r="O724" s="18" t="s">
        <v>54</v>
      </c>
      <c r="P724" s="18" t="s">
        <v>55</v>
      </c>
      <c r="Q724" s="29" t="str">
        <f t="shared" si="34"/>
        <v>풍덕천로172번길 13-0</v>
      </c>
    </row>
    <row r="725" spans="7:17" ht="17.25" x14ac:dyDescent="0.3">
      <c r="G725" s="17" t="s">
        <v>42</v>
      </c>
      <c r="H725" s="18" t="s">
        <v>88</v>
      </c>
      <c r="I725" s="18" t="s">
        <v>66</v>
      </c>
      <c r="J725" s="18" t="s">
        <v>82</v>
      </c>
      <c r="K725" s="26" t="str">
        <f t="shared" si="32"/>
        <v>13-4</v>
      </c>
      <c r="L725" s="19">
        <v>4</v>
      </c>
      <c r="M725" s="19" t="s">
        <v>202</v>
      </c>
      <c r="N725" s="26" t="str">
        <f t="shared" si="33"/>
        <v>4지역 풍덕1구역</v>
      </c>
      <c r="O725" s="18" t="s">
        <v>54</v>
      </c>
      <c r="P725" s="18" t="s">
        <v>55</v>
      </c>
      <c r="Q725" s="29" t="str">
        <f t="shared" si="34"/>
        <v>풍덕천로172번길 13-4</v>
      </c>
    </row>
    <row r="726" spans="7:17" ht="17.25" x14ac:dyDescent="0.3">
      <c r="G726" s="17" t="s">
        <v>42</v>
      </c>
      <c r="H726" s="18" t="s">
        <v>88</v>
      </c>
      <c r="I726" s="18" t="s">
        <v>66</v>
      </c>
      <c r="J726" s="18" t="s">
        <v>93</v>
      </c>
      <c r="K726" s="26" t="str">
        <f t="shared" si="32"/>
        <v>13-5</v>
      </c>
      <c r="L726" s="19">
        <v>4</v>
      </c>
      <c r="M726" s="19" t="s">
        <v>202</v>
      </c>
      <c r="N726" s="26" t="str">
        <f t="shared" si="33"/>
        <v>4지역 풍덕1구역</v>
      </c>
      <c r="O726" s="18" t="s">
        <v>54</v>
      </c>
      <c r="P726" s="18" t="s">
        <v>55</v>
      </c>
      <c r="Q726" s="29" t="str">
        <f t="shared" si="34"/>
        <v>풍덕천로172번길 13-5</v>
      </c>
    </row>
    <row r="727" spans="7:17" ht="17.25" x14ac:dyDescent="0.3">
      <c r="G727" s="17" t="s">
        <v>42</v>
      </c>
      <c r="H727" s="18" t="s">
        <v>88</v>
      </c>
      <c r="I727" s="18" t="s">
        <v>66</v>
      </c>
      <c r="J727" s="18" t="s">
        <v>79</v>
      </c>
      <c r="K727" s="26" t="str">
        <f t="shared" si="32"/>
        <v>13-6</v>
      </c>
      <c r="L727" s="19">
        <v>4</v>
      </c>
      <c r="M727" s="19" t="s">
        <v>202</v>
      </c>
      <c r="N727" s="26" t="str">
        <f t="shared" si="33"/>
        <v>4지역 풍덕1구역</v>
      </c>
      <c r="O727" s="18" t="s">
        <v>54</v>
      </c>
      <c r="P727" s="18" t="s">
        <v>55</v>
      </c>
      <c r="Q727" s="29" t="str">
        <f t="shared" si="34"/>
        <v>풍덕천로172번길 13-6</v>
      </c>
    </row>
    <row r="728" spans="7:17" ht="17.25" x14ac:dyDescent="0.3">
      <c r="G728" s="17" t="s">
        <v>42</v>
      </c>
      <c r="H728" s="18" t="s">
        <v>88</v>
      </c>
      <c r="I728" s="18" t="s">
        <v>66</v>
      </c>
      <c r="J728" s="18" t="s">
        <v>80</v>
      </c>
      <c r="K728" s="26" t="str">
        <f t="shared" si="32"/>
        <v>13-7</v>
      </c>
      <c r="L728" s="19">
        <v>4</v>
      </c>
      <c r="M728" s="19" t="s">
        <v>202</v>
      </c>
      <c r="N728" s="26" t="str">
        <f t="shared" si="33"/>
        <v>4지역 풍덕1구역</v>
      </c>
      <c r="O728" s="18" t="s">
        <v>54</v>
      </c>
      <c r="P728" s="18" t="s">
        <v>55</v>
      </c>
      <c r="Q728" s="29" t="str">
        <f t="shared" si="34"/>
        <v>풍덕천로172번길 13-7</v>
      </c>
    </row>
    <row r="729" spans="7:17" ht="17.25" x14ac:dyDescent="0.3">
      <c r="G729" s="17" t="s">
        <v>42</v>
      </c>
      <c r="H729" s="18" t="s">
        <v>88</v>
      </c>
      <c r="I729" s="18" t="s">
        <v>66</v>
      </c>
      <c r="J729" s="18" t="s">
        <v>83</v>
      </c>
      <c r="K729" s="26" t="str">
        <f t="shared" si="32"/>
        <v>13-8</v>
      </c>
      <c r="L729" s="19">
        <v>4</v>
      </c>
      <c r="M729" s="19" t="s">
        <v>202</v>
      </c>
      <c r="N729" s="26" t="str">
        <f t="shared" si="33"/>
        <v>4지역 풍덕1구역</v>
      </c>
      <c r="O729" s="18" t="s">
        <v>54</v>
      </c>
      <c r="P729" s="18" t="s">
        <v>55</v>
      </c>
      <c r="Q729" s="29" t="str">
        <f t="shared" si="34"/>
        <v>풍덕천로172번길 13-8</v>
      </c>
    </row>
    <row r="730" spans="7:17" ht="17.25" x14ac:dyDescent="0.3">
      <c r="G730" s="17" t="s">
        <v>42</v>
      </c>
      <c r="H730" s="18" t="s">
        <v>90</v>
      </c>
      <c r="I730" s="18" t="s">
        <v>66</v>
      </c>
      <c r="J730" s="18" t="s">
        <v>249</v>
      </c>
      <c r="K730" s="26" t="str">
        <f t="shared" si="32"/>
        <v>15-0</v>
      </c>
      <c r="L730" s="19">
        <v>4</v>
      </c>
      <c r="M730" s="19" t="s">
        <v>202</v>
      </c>
      <c r="N730" s="26" t="str">
        <f t="shared" si="33"/>
        <v>4지역 풍덕1구역</v>
      </c>
      <c r="O730" s="18" t="s">
        <v>54</v>
      </c>
      <c r="P730" s="18" t="s">
        <v>55</v>
      </c>
      <c r="Q730" s="29" t="str">
        <f t="shared" si="34"/>
        <v>풍덕천로172번길 15-0</v>
      </c>
    </row>
    <row r="731" spans="7:17" ht="17.25" x14ac:dyDescent="0.3">
      <c r="G731" s="17" t="s">
        <v>42</v>
      </c>
      <c r="H731" s="18" t="s">
        <v>92</v>
      </c>
      <c r="I731" s="18" t="s">
        <v>66</v>
      </c>
      <c r="J731" s="18" t="s">
        <v>249</v>
      </c>
      <c r="K731" s="26" t="str">
        <f t="shared" si="32"/>
        <v>17-0</v>
      </c>
      <c r="L731" s="19">
        <v>4</v>
      </c>
      <c r="M731" s="19" t="s">
        <v>202</v>
      </c>
      <c r="N731" s="26" t="str">
        <f t="shared" si="33"/>
        <v>4지역 풍덕1구역</v>
      </c>
      <c r="O731" s="18" t="s">
        <v>54</v>
      </c>
      <c r="P731" s="18" t="s">
        <v>55</v>
      </c>
      <c r="Q731" s="29" t="str">
        <f t="shared" si="34"/>
        <v>풍덕천로172번길 17-0</v>
      </c>
    </row>
    <row r="732" spans="7:17" ht="17.25" x14ac:dyDescent="0.3">
      <c r="G732" s="17" t="s">
        <v>42</v>
      </c>
      <c r="H732" s="18" t="s">
        <v>94</v>
      </c>
      <c r="I732" s="18" t="s">
        <v>66</v>
      </c>
      <c r="J732" s="18" t="s">
        <v>75</v>
      </c>
      <c r="K732" s="26" t="str">
        <f t="shared" si="32"/>
        <v>19-1</v>
      </c>
      <c r="L732" s="19">
        <v>4</v>
      </c>
      <c r="M732" s="19" t="s">
        <v>202</v>
      </c>
      <c r="N732" s="26" t="str">
        <f t="shared" si="33"/>
        <v>4지역 풍덕1구역</v>
      </c>
      <c r="O732" s="18" t="s">
        <v>54</v>
      </c>
      <c r="P732" s="18" t="s">
        <v>55</v>
      </c>
      <c r="Q732" s="29" t="str">
        <f t="shared" si="34"/>
        <v>풍덕천로172번길 19-1</v>
      </c>
    </row>
    <row r="733" spans="7:17" ht="17.25" x14ac:dyDescent="0.3">
      <c r="G733" s="17" t="s">
        <v>42</v>
      </c>
      <c r="H733" s="18" t="s">
        <v>94</v>
      </c>
      <c r="I733" s="18" t="s">
        <v>66</v>
      </c>
      <c r="J733" s="18" t="s">
        <v>105</v>
      </c>
      <c r="K733" s="26" t="str">
        <f t="shared" si="32"/>
        <v>19-3</v>
      </c>
      <c r="L733" s="19">
        <v>4</v>
      </c>
      <c r="M733" s="19" t="s">
        <v>202</v>
      </c>
      <c r="N733" s="26" t="str">
        <f t="shared" si="33"/>
        <v>4지역 풍덕1구역</v>
      </c>
      <c r="O733" s="18" t="s">
        <v>54</v>
      </c>
      <c r="P733" s="18" t="s">
        <v>55</v>
      </c>
      <c r="Q733" s="29" t="str">
        <f t="shared" si="34"/>
        <v>풍덕천로172번길 19-3</v>
      </c>
    </row>
    <row r="734" spans="7:17" ht="17.25" x14ac:dyDescent="0.3">
      <c r="G734" s="17" t="s">
        <v>42</v>
      </c>
      <c r="H734" s="18" t="s">
        <v>94</v>
      </c>
      <c r="I734" s="18" t="s">
        <v>66</v>
      </c>
      <c r="J734" s="18" t="s">
        <v>79</v>
      </c>
      <c r="K734" s="26" t="str">
        <f t="shared" si="32"/>
        <v>19-6</v>
      </c>
      <c r="L734" s="19">
        <v>4</v>
      </c>
      <c r="M734" s="19" t="s">
        <v>202</v>
      </c>
      <c r="N734" s="26" t="str">
        <f t="shared" si="33"/>
        <v>4지역 풍덕1구역</v>
      </c>
      <c r="O734" s="18" t="s">
        <v>54</v>
      </c>
      <c r="P734" s="18" t="s">
        <v>55</v>
      </c>
      <c r="Q734" s="29" t="str">
        <f t="shared" si="34"/>
        <v>풍덕천로172번길 19-6</v>
      </c>
    </row>
    <row r="735" spans="7:17" ht="17.25" x14ac:dyDescent="0.3">
      <c r="G735" s="17" t="s">
        <v>42</v>
      </c>
      <c r="H735" s="18" t="s">
        <v>94</v>
      </c>
      <c r="I735" s="18" t="s">
        <v>66</v>
      </c>
      <c r="J735" s="18" t="s">
        <v>80</v>
      </c>
      <c r="K735" s="26" t="str">
        <f t="shared" ref="K735:K798" si="35">H735&amp;I735&amp;J735</f>
        <v>19-7</v>
      </c>
      <c r="L735" s="19">
        <v>4</v>
      </c>
      <c r="M735" s="19" t="s">
        <v>202</v>
      </c>
      <c r="N735" s="26" t="str">
        <f t="shared" ref="N735:N798" si="36">L735&amp;O735&amp;" "&amp;M735&amp;P735</f>
        <v>4지역 풍덕1구역</v>
      </c>
      <c r="O735" s="18" t="s">
        <v>54</v>
      </c>
      <c r="P735" s="18" t="s">
        <v>55</v>
      </c>
      <c r="Q735" s="29" t="str">
        <f t="shared" ref="Q735:Q798" si="37">G735&amp; " "&amp;K735</f>
        <v>풍덕천로172번길 19-7</v>
      </c>
    </row>
    <row r="736" spans="7:17" ht="17.25" x14ac:dyDescent="0.3">
      <c r="G736" s="17" t="s">
        <v>42</v>
      </c>
      <c r="H736" s="18" t="s">
        <v>94</v>
      </c>
      <c r="I736" s="18" t="s">
        <v>66</v>
      </c>
      <c r="J736" s="18" t="s">
        <v>85</v>
      </c>
      <c r="K736" s="26" t="str">
        <f t="shared" si="35"/>
        <v>19-10</v>
      </c>
      <c r="L736" s="19">
        <v>4</v>
      </c>
      <c r="M736" s="19" t="s">
        <v>202</v>
      </c>
      <c r="N736" s="26" t="str">
        <f t="shared" si="36"/>
        <v>4지역 풍덕1구역</v>
      </c>
      <c r="O736" s="18" t="s">
        <v>54</v>
      </c>
      <c r="P736" s="18" t="s">
        <v>55</v>
      </c>
      <c r="Q736" s="29" t="str">
        <f t="shared" si="37"/>
        <v>풍덕천로172번길 19-10</v>
      </c>
    </row>
    <row r="737" spans="7:17" ht="17.25" x14ac:dyDescent="0.3">
      <c r="G737" s="17" t="s">
        <v>42</v>
      </c>
      <c r="H737" s="18" t="s">
        <v>94</v>
      </c>
      <c r="I737" s="18" t="s">
        <v>66</v>
      </c>
      <c r="J737" s="18" t="s">
        <v>86</v>
      </c>
      <c r="K737" s="26" t="str">
        <f t="shared" si="35"/>
        <v>19-11</v>
      </c>
      <c r="L737" s="19">
        <v>4</v>
      </c>
      <c r="M737" s="19" t="s">
        <v>202</v>
      </c>
      <c r="N737" s="26" t="str">
        <f t="shared" si="36"/>
        <v>4지역 풍덕1구역</v>
      </c>
      <c r="O737" s="18" t="s">
        <v>54</v>
      </c>
      <c r="P737" s="18" t="s">
        <v>55</v>
      </c>
      <c r="Q737" s="29" t="str">
        <f t="shared" si="37"/>
        <v>풍덕천로172번길 19-11</v>
      </c>
    </row>
    <row r="738" spans="7:17" ht="17.25" x14ac:dyDescent="0.3">
      <c r="G738" s="17" t="s">
        <v>42</v>
      </c>
      <c r="H738" s="18" t="s">
        <v>94</v>
      </c>
      <c r="I738" s="18" t="s">
        <v>66</v>
      </c>
      <c r="J738" s="18" t="s">
        <v>90</v>
      </c>
      <c r="K738" s="26" t="str">
        <f t="shared" si="35"/>
        <v>19-15</v>
      </c>
      <c r="L738" s="19">
        <v>4</v>
      </c>
      <c r="M738" s="19" t="s">
        <v>202</v>
      </c>
      <c r="N738" s="26" t="str">
        <f t="shared" si="36"/>
        <v>4지역 풍덕1구역</v>
      </c>
      <c r="O738" s="18" t="s">
        <v>54</v>
      </c>
      <c r="P738" s="18" t="s">
        <v>55</v>
      </c>
      <c r="Q738" s="29" t="str">
        <f t="shared" si="37"/>
        <v>풍덕천로172번길 19-15</v>
      </c>
    </row>
    <row r="739" spans="7:17" ht="17.25" x14ac:dyDescent="0.3">
      <c r="G739" s="17" t="s">
        <v>42</v>
      </c>
      <c r="H739" s="18" t="s">
        <v>95</v>
      </c>
      <c r="I739" s="18" t="s">
        <v>66</v>
      </c>
      <c r="J739" s="18" t="s">
        <v>249</v>
      </c>
      <c r="K739" s="26" t="str">
        <f t="shared" si="35"/>
        <v>21-0</v>
      </c>
      <c r="L739" s="19">
        <v>4</v>
      </c>
      <c r="M739" s="19" t="s">
        <v>202</v>
      </c>
      <c r="N739" s="26" t="str">
        <f t="shared" si="36"/>
        <v>4지역 풍덕1구역</v>
      </c>
      <c r="O739" s="18" t="s">
        <v>54</v>
      </c>
      <c r="P739" s="18" t="s">
        <v>55</v>
      </c>
      <c r="Q739" s="29" t="str">
        <f t="shared" si="37"/>
        <v>풍덕천로172번길 21-0</v>
      </c>
    </row>
    <row r="740" spans="7:17" ht="17.25" x14ac:dyDescent="0.3">
      <c r="G740" s="17" t="s">
        <v>42</v>
      </c>
      <c r="H740" s="18" t="s">
        <v>109</v>
      </c>
      <c r="I740" s="18" t="s">
        <v>66</v>
      </c>
      <c r="J740" s="18" t="s">
        <v>249</v>
      </c>
      <c r="K740" s="26" t="str">
        <f t="shared" si="35"/>
        <v>23-0</v>
      </c>
      <c r="L740" s="19">
        <v>4</v>
      </c>
      <c r="M740" s="19" t="s">
        <v>202</v>
      </c>
      <c r="N740" s="26" t="str">
        <f t="shared" si="36"/>
        <v>4지역 풍덕1구역</v>
      </c>
      <c r="O740" s="18" t="s">
        <v>54</v>
      </c>
      <c r="P740" s="18" t="s">
        <v>55</v>
      </c>
      <c r="Q740" s="29" t="str">
        <f t="shared" si="37"/>
        <v>풍덕천로172번길 23-0</v>
      </c>
    </row>
    <row r="741" spans="7:17" ht="17.25" x14ac:dyDescent="0.3">
      <c r="G741" s="17" t="s">
        <v>43</v>
      </c>
      <c r="H741" s="18" t="s">
        <v>82</v>
      </c>
      <c r="I741" s="18" t="s">
        <v>66</v>
      </c>
      <c r="J741" s="18" t="s">
        <v>77</v>
      </c>
      <c r="K741" s="26" t="str">
        <f t="shared" si="35"/>
        <v>4-2</v>
      </c>
      <c r="L741" s="19">
        <v>4</v>
      </c>
      <c r="M741" s="19" t="s">
        <v>202</v>
      </c>
      <c r="N741" s="26" t="str">
        <f t="shared" si="36"/>
        <v>4지역 풍덕1구역</v>
      </c>
      <c r="O741" s="18" t="s">
        <v>54</v>
      </c>
      <c r="P741" s="18" t="s">
        <v>55</v>
      </c>
      <c r="Q741" s="29" t="str">
        <f t="shared" si="37"/>
        <v>풍덕천로181번길 4-2</v>
      </c>
    </row>
    <row r="742" spans="7:17" ht="17.25" x14ac:dyDescent="0.3">
      <c r="G742" s="17" t="s">
        <v>43</v>
      </c>
      <c r="H742" s="18" t="s">
        <v>82</v>
      </c>
      <c r="I742" s="18" t="s">
        <v>66</v>
      </c>
      <c r="J742" s="18" t="s">
        <v>79</v>
      </c>
      <c r="K742" s="26" t="str">
        <f t="shared" si="35"/>
        <v>4-6</v>
      </c>
      <c r="L742" s="19">
        <v>4</v>
      </c>
      <c r="M742" s="19" t="s">
        <v>202</v>
      </c>
      <c r="N742" s="26" t="str">
        <f t="shared" si="36"/>
        <v>4지역 풍덕1구역</v>
      </c>
      <c r="O742" s="18" t="s">
        <v>54</v>
      </c>
      <c r="P742" s="18" t="s">
        <v>55</v>
      </c>
      <c r="Q742" s="29" t="str">
        <f t="shared" si="37"/>
        <v>풍덕천로181번길 4-6</v>
      </c>
    </row>
    <row r="743" spans="7:17" ht="17.25" x14ac:dyDescent="0.3">
      <c r="G743" s="17" t="s">
        <v>43</v>
      </c>
      <c r="H743" s="18" t="s">
        <v>82</v>
      </c>
      <c r="I743" s="18" t="s">
        <v>66</v>
      </c>
      <c r="J743" s="18" t="s">
        <v>84</v>
      </c>
      <c r="K743" s="26" t="str">
        <f t="shared" si="35"/>
        <v>4-9</v>
      </c>
      <c r="L743" s="19">
        <v>4</v>
      </c>
      <c r="M743" s="19" t="s">
        <v>202</v>
      </c>
      <c r="N743" s="26" t="str">
        <f t="shared" si="36"/>
        <v>4지역 풍덕1구역</v>
      </c>
      <c r="O743" s="18" t="s">
        <v>54</v>
      </c>
      <c r="P743" s="18" t="s">
        <v>55</v>
      </c>
      <c r="Q743" s="29" t="str">
        <f t="shared" si="37"/>
        <v>풍덕천로181번길 4-9</v>
      </c>
    </row>
    <row r="744" spans="7:17" ht="17.25" x14ac:dyDescent="0.3">
      <c r="G744" s="17" t="s">
        <v>43</v>
      </c>
      <c r="H744" s="18" t="s">
        <v>82</v>
      </c>
      <c r="I744" s="18" t="s">
        <v>66</v>
      </c>
      <c r="J744" s="18" t="s">
        <v>85</v>
      </c>
      <c r="K744" s="26" t="str">
        <f t="shared" si="35"/>
        <v>4-10</v>
      </c>
      <c r="L744" s="19">
        <v>4</v>
      </c>
      <c r="M744" s="19" t="s">
        <v>202</v>
      </c>
      <c r="N744" s="26" t="str">
        <f t="shared" si="36"/>
        <v>4지역 풍덕1구역</v>
      </c>
      <c r="O744" s="18" t="s">
        <v>54</v>
      </c>
      <c r="P744" s="18" t="s">
        <v>55</v>
      </c>
      <c r="Q744" s="29" t="str">
        <f t="shared" si="37"/>
        <v>풍덕천로181번길 4-10</v>
      </c>
    </row>
    <row r="745" spans="7:17" ht="17.25" x14ac:dyDescent="0.3">
      <c r="G745" s="17" t="s">
        <v>43</v>
      </c>
      <c r="H745" s="18" t="s">
        <v>82</v>
      </c>
      <c r="I745" s="18" t="s">
        <v>66</v>
      </c>
      <c r="J745" s="18" t="s">
        <v>86</v>
      </c>
      <c r="K745" s="26" t="str">
        <f t="shared" si="35"/>
        <v>4-11</v>
      </c>
      <c r="L745" s="19">
        <v>4</v>
      </c>
      <c r="M745" s="19" t="s">
        <v>202</v>
      </c>
      <c r="N745" s="26" t="str">
        <f t="shared" si="36"/>
        <v>4지역 풍덕1구역</v>
      </c>
      <c r="O745" s="18" t="s">
        <v>54</v>
      </c>
      <c r="P745" s="18" t="s">
        <v>55</v>
      </c>
      <c r="Q745" s="29" t="str">
        <f t="shared" si="37"/>
        <v>풍덕천로181번길 4-11</v>
      </c>
    </row>
    <row r="746" spans="7:17" ht="17.25" x14ac:dyDescent="0.3">
      <c r="G746" s="17" t="s">
        <v>43</v>
      </c>
      <c r="H746" s="18" t="s">
        <v>82</v>
      </c>
      <c r="I746" s="18" t="s">
        <v>66</v>
      </c>
      <c r="J746" s="18" t="s">
        <v>87</v>
      </c>
      <c r="K746" s="26" t="str">
        <f t="shared" si="35"/>
        <v>4-12</v>
      </c>
      <c r="L746" s="19">
        <v>4</v>
      </c>
      <c r="M746" s="19" t="s">
        <v>202</v>
      </c>
      <c r="N746" s="26" t="str">
        <f t="shared" si="36"/>
        <v>4지역 풍덕1구역</v>
      </c>
      <c r="O746" s="18" t="s">
        <v>54</v>
      </c>
      <c r="P746" s="18" t="s">
        <v>55</v>
      </c>
      <c r="Q746" s="29" t="str">
        <f t="shared" si="37"/>
        <v>풍덕천로181번길 4-12</v>
      </c>
    </row>
    <row r="747" spans="7:17" ht="17.25" x14ac:dyDescent="0.3">
      <c r="G747" s="17" t="s">
        <v>43</v>
      </c>
      <c r="H747" s="18" t="s">
        <v>82</v>
      </c>
      <c r="I747" s="18" t="s">
        <v>66</v>
      </c>
      <c r="J747" s="18" t="s">
        <v>89</v>
      </c>
      <c r="K747" s="26" t="str">
        <f t="shared" si="35"/>
        <v>4-14</v>
      </c>
      <c r="L747" s="19">
        <v>4</v>
      </c>
      <c r="M747" s="19" t="s">
        <v>202</v>
      </c>
      <c r="N747" s="26" t="str">
        <f t="shared" si="36"/>
        <v>4지역 풍덕1구역</v>
      </c>
      <c r="O747" s="18" t="s">
        <v>54</v>
      </c>
      <c r="P747" s="18" t="s">
        <v>55</v>
      </c>
      <c r="Q747" s="29" t="str">
        <f t="shared" si="37"/>
        <v>풍덕천로181번길 4-14</v>
      </c>
    </row>
    <row r="748" spans="7:17" ht="17.25" x14ac:dyDescent="0.3">
      <c r="G748" s="17" t="s">
        <v>43</v>
      </c>
      <c r="H748" s="18" t="s">
        <v>82</v>
      </c>
      <c r="I748" s="18" t="s">
        <v>66</v>
      </c>
      <c r="J748" s="18" t="s">
        <v>90</v>
      </c>
      <c r="K748" s="26" t="str">
        <f t="shared" si="35"/>
        <v>4-15</v>
      </c>
      <c r="L748" s="19">
        <v>4</v>
      </c>
      <c r="M748" s="19" t="s">
        <v>202</v>
      </c>
      <c r="N748" s="26" t="str">
        <f t="shared" si="36"/>
        <v>4지역 풍덕1구역</v>
      </c>
      <c r="O748" s="18" t="s">
        <v>54</v>
      </c>
      <c r="P748" s="18" t="s">
        <v>55</v>
      </c>
      <c r="Q748" s="29" t="str">
        <f t="shared" si="37"/>
        <v>풍덕천로181번길 4-15</v>
      </c>
    </row>
    <row r="749" spans="7:17" ht="17.25" x14ac:dyDescent="0.3">
      <c r="G749" s="17" t="s">
        <v>43</v>
      </c>
      <c r="H749" s="18" t="s">
        <v>82</v>
      </c>
      <c r="I749" s="18" t="s">
        <v>66</v>
      </c>
      <c r="J749" s="18" t="s">
        <v>91</v>
      </c>
      <c r="K749" s="26" t="str">
        <f t="shared" si="35"/>
        <v>4-16</v>
      </c>
      <c r="L749" s="19">
        <v>4</v>
      </c>
      <c r="M749" s="19" t="s">
        <v>202</v>
      </c>
      <c r="N749" s="26" t="str">
        <f t="shared" si="36"/>
        <v>4지역 풍덕1구역</v>
      </c>
      <c r="O749" s="18" t="s">
        <v>54</v>
      </c>
      <c r="P749" s="18" t="s">
        <v>55</v>
      </c>
      <c r="Q749" s="29" t="str">
        <f t="shared" si="37"/>
        <v>풍덕천로181번길 4-16</v>
      </c>
    </row>
    <row r="750" spans="7:17" ht="17.25" x14ac:dyDescent="0.3">
      <c r="G750" s="17" t="s">
        <v>43</v>
      </c>
      <c r="H750" s="18" t="s">
        <v>82</v>
      </c>
      <c r="I750" s="18" t="s">
        <v>66</v>
      </c>
      <c r="J750" s="18" t="s">
        <v>92</v>
      </c>
      <c r="K750" s="26" t="str">
        <f t="shared" si="35"/>
        <v>4-17</v>
      </c>
      <c r="L750" s="19">
        <v>4</v>
      </c>
      <c r="M750" s="19" t="s">
        <v>202</v>
      </c>
      <c r="N750" s="26" t="str">
        <f t="shared" si="36"/>
        <v>4지역 풍덕1구역</v>
      </c>
      <c r="O750" s="18" t="s">
        <v>54</v>
      </c>
      <c r="P750" s="18" t="s">
        <v>55</v>
      </c>
      <c r="Q750" s="29" t="str">
        <f t="shared" si="37"/>
        <v>풍덕천로181번길 4-17</v>
      </c>
    </row>
    <row r="751" spans="7:17" ht="17.25" x14ac:dyDescent="0.3">
      <c r="G751" s="17" t="s">
        <v>43</v>
      </c>
      <c r="H751" s="18" t="s">
        <v>82</v>
      </c>
      <c r="I751" s="18" t="s">
        <v>66</v>
      </c>
      <c r="J751" s="18" t="s">
        <v>94</v>
      </c>
      <c r="K751" s="26" t="str">
        <f t="shared" si="35"/>
        <v>4-19</v>
      </c>
      <c r="L751" s="19">
        <v>4</v>
      </c>
      <c r="M751" s="19" t="s">
        <v>202</v>
      </c>
      <c r="N751" s="26" t="str">
        <f t="shared" si="36"/>
        <v>4지역 풍덕1구역</v>
      </c>
      <c r="O751" s="18" t="s">
        <v>54</v>
      </c>
      <c r="P751" s="18" t="s">
        <v>55</v>
      </c>
      <c r="Q751" s="29" t="str">
        <f t="shared" si="37"/>
        <v>풍덕천로181번길 4-19</v>
      </c>
    </row>
    <row r="752" spans="7:17" ht="17.25" x14ac:dyDescent="0.3">
      <c r="G752" s="17" t="s">
        <v>43</v>
      </c>
      <c r="H752" s="18" t="s">
        <v>82</v>
      </c>
      <c r="I752" s="18" t="s">
        <v>66</v>
      </c>
      <c r="J752" s="18" t="s">
        <v>107</v>
      </c>
      <c r="K752" s="26" t="str">
        <f t="shared" si="35"/>
        <v>4-20</v>
      </c>
      <c r="L752" s="19">
        <v>4</v>
      </c>
      <c r="M752" s="19" t="s">
        <v>202</v>
      </c>
      <c r="N752" s="26" t="str">
        <f t="shared" si="36"/>
        <v>4지역 풍덕1구역</v>
      </c>
      <c r="O752" s="18" t="s">
        <v>54</v>
      </c>
      <c r="P752" s="18" t="s">
        <v>55</v>
      </c>
      <c r="Q752" s="29" t="str">
        <f t="shared" si="37"/>
        <v>풍덕천로181번길 4-20</v>
      </c>
    </row>
    <row r="753" spans="7:17" ht="17.25" x14ac:dyDescent="0.3">
      <c r="G753" s="17" t="s">
        <v>43</v>
      </c>
      <c r="H753" s="18" t="s">
        <v>93</v>
      </c>
      <c r="I753" s="18" t="s">
        <v>66</v>
      </c>
      <c r="J753" s="18" t="s">
        <v>249</v>
      </c>
      <c r="K753" s="26" t="str">
        <f t="shared" si="35"/>
        <v>5-0</v>
      </c>
      <c r="L753" s="19">
        <v>4</v>
      </c>
      <c r="M753" s="19" t="s">
        <v>202</v>
      </c>
      <c r="N753" s="26" t="str">
        <f t="shared" si="36"/>
        <v>4지역 풍덕1구역</v>
      </c>
      <c r="O753" s="18" t="s">
        <v>54</v>
      </c>
      <c r="P753" s="18" t="s">
        <v>55</v>
      </c>
      <c r="Q753" s="29" t="str">
        <f t="shared" si="37"/>
        <v>풍덕천로181번길 5-0</v>
      </c>
    </row>
    <row r="754" spans="7:17" ht="17.25" x14ac:dyDescent="0.3">
      <c r="G754" s="17" t="s">
        <v>43</v>
      </c>
      <c r="H754" s="18" t="s">
        <v>93</v>
      </c>
      <c r="I754" s="18" t="s">
        <v>66</v>
      </c>
      <c r="J754" s="18" t="s">
        <v>75</v>
      </c>
      <c r="K754" s="26" t="str">
        <f t="shared" si="35"/>
        <v>5-1</v>
      </c>
      <c r="L754" s="19">
        <v>4</v>
      </c>
      <c r="M754" s="19" t="s">
        <v>202</v>
      </c>
      <c r="N754" s="26" t="str">
        <f t="shared" si="36"/>
        <v>4지역 풍덕1구역</v>
      </c>
      <c r="O754" s="18" t="s">
        <v>54</v>
      </c>
      <c r="P754" s="18" t="s">
        <v>55</v>
      </c>
      <c r="Q754" s="29" t="str">
        <f t="shared" si="37"/>
        <v>풍덕천로181번길 5-1</v>
      </c>
    </row>
    <row r="755" spans="7:17" ht="17.25" x14ac:dyDescent="0.3">
      <c r="G755" s="17" t="s">
        <v>43</v>
      </c>
      <c r="H755" s="18" t="s">
        <v>79</v>
      </c>
      <c r="I755" s="18" t="s">
        <v>66</v>
      </c>
      <c r="J755" s="18" t="s">
        <v>249</v>
      </c>
      <c r="K755" s="26" t="str">
        <f t="shared" si="35"/>
        <v>6-0</v>
      </c>
      <c r="L755" s="19">
        <v>4</v>
      </c>
      <c r="M755" s="19" t="s">
        <v>202</v>
      </c>
      <c r="N755" s="26" t="str">
        <f t="shared" si="36"/>
        <v>4지역 풍덕1구역</v>
      </c>
      <c r="O755" s="18" t="s">
        <v>54</v>
      </c>
      <c r="P755" s="18" t="s">
        <v>55</v>
      </c>
      <c r="Q755" s="29" t="str">
        <f t="shared" si="37"/>
        <v>풍덕천로181번길 6-0</v>
      </c>
    </row>
    <row r="756" spans="7:17" ht="17.25" x14ac:dyDescent="0.3">
      <c r="G756" s="17" t="s">
        <v>43</v>
      </c>
      <c r="H756" s="18" t="s">
        <v>79</v>
      </c>
      <c r="I756" s="18" t="s">
        <v>66</v>
      </c>
      <c r="J756" s="18" t="s">
        <v>75</v>
      </c>
      <c r="K756" s="26" t="str">
        <f t="shared" si="35"/>
        <v>6-1</v>
      </c>
      <c r="L756" s="19">
        <v>4</v>
      </c>
      <c r="M756" s="19" t="s">
        <v>202</v>
      </c>
      <c r="N756" s="26" t="str">
        <f t="shared" si="36"/>
        <v>4지역 풍덕1구역</v>
      </c>
      <c r="O756" s="18" t="s">
        <v>54</v>
      </c>
      <c r="P756" s="18" t="s">
        <v>55</v>
      </c>
      <c r="Q756" s="29" t="str">
        <f t="shared" si="37"/>
        <v>풍덕천로181번길 6-1</v>
      </c>
    </row>
    <row r="757" spans="7:17" ht="17.25" x14ac:dyDescent="0.3">
      <c r="G757" s="17" t="s">
        <v>43</v>
      </c>
      <c r="H757" s="18" t="s">
        <v>80</v>
      </c>
      <c r="I757" s="18" t="s">
        <v>66</v>
      </c>
      <c r="J757" s="18" t="s">
        <v>249</v>
      </c>
      <c r="K757" s="26" t="str">
        <f t="shared" si="35"/>
        <v>7-0</v>
      </c>
      <c r="L757" s="19">
        <v>4</v>
      </c>
      <c r="M757" s="19" t="s">
        <v>202</v>
      </c>
      <c r="N757" s="26" t="str">
        <f t="shared" si="36"/>
        <v>4지역 풍덕1구역</v>
      </c>
      <c r="O757" s="18" t="s">
        <v>54</v>
      </c>
      <c r="P757" s="18" t="s">
        <v>55</v>
      </c>
      <c r="Q757" s="29" t="str">
        <f t="shared" si="37"/>
        <v>풍덕천로181번길 7-0</v>
      </c>
    </row>
    <row r="758" spans="7:17" ht="17.25" x14ac:dyDescent="0.3">
      <c r="G758" s="17" t="s">
        <v>43</v>
      </c>
      <c r="H758" s="18" t="s">
        <v>83</v>
      </c>
      <c r="I758" s="18" t="s">
        <v>66</v>
      </c>
      <c r="J758" s="18" t="s">
        <v>249</v>
      </c>
      <c r="K758" s="26" t="str">
        <f t="shared" si="35"/>
        <v>8-0</v>
      </c>
      <c r="L758" s="19">
        <v>4</v>
      </c>
      <c r="M758" s="19" t="s">
        <v>202</v>
      </c>
      <c r="N758" s="26" t="str">
        <f t="shared" si="36"/>
        <v>4지역 풍덕1구역</v>
      </c>
      <c r="O758" s="18" t="s">
        <v>54</v>
      </c>
      <c r="P758" s="18" t="s">
        <v>55</v>
      </c>
      <c r="Q758" s="29" t="str">
        <f t="shared" si="37"/>
        <v>풍덕천로181번길 8-0</v>
      </c>
    </row>
    <row r="759" spans="7:17" ht="17.25" x14ac:dyDescent="0.3">
      <c r="G759" s="17" t="s">
        <v>43</v>
      </c>
      <c r="H759" s="18" t="s">
        <v>84</v>
      </c>
      <c r="I759" s="18" t="s">
        <v>66</v>
      </c>
      <c r="J759" s="18" t="s">
        <v>249</v>
      </c>
      <c r="K759" s="26" t="str">
        <f t="shared" si="35"/>
        <v>9-0</v>
      </c>
      <c r="L759" s="19">
        <v>4</v>
      </c>
      <c r="M759" s="19" t="s">
        <v>202</v>
      </c>
      <c r="N759" s="26" t="str">
        <f t="shared" si="36"/>
        <v>4지역 풍덕1구역</v>
      </c>
      <c r="O759" s="18" t="s">
        <v>54</v>
      </c>
      <c r="P759" s="18" t="s">
        <v>55</v>
      </c>
      <c r="Q759" s="29" t="str">
        <f t="shared" si="37"/>
        <v>풍덕천로181번길 9-0</v>
      </c>
    </row>
    <row r="760" spans="7:17" ht="17.25" x14ac:dyDescent="0.3">
      <c r="G760" s="17" t="s">
        <v>43</v>
      </c>
      <c r="H760" s="18" t="s">
        <v>85</v>
      </c>
      <c r="I760" s="18" t="s">
        <v>66</v>
      </c>
      <c r="J760" s="18" t="s">
        <v>249</v>
      </c>
      <c r="K760" s="26" t="str">
        <f t="shared" si="35"/>
        <v>10-0</v>
      </c>
      <c r="L760" s="19">
        <v>4</v>
      </c>
      <c r="M760" s="19" t="s">
        <v>202</v>
      </c>
      <c r="N760" s="26" t="str">
        <f t="shared" si="36"/>
        <v>4지역 풍덕1구역</v>
      </c>
      <c r="O760" s="18" t="s">
        <v>54</v>
      </c>
      <c r="P760" s="18" t="s">
        <v>55</v>
      </c>
      <c r="Q760" s="29" t="str">
        <f t="shared" si="37"/>
        <v>풍덕천로181번길 10-0</v>
      </c>
    </row>
    <row r="761" spans="7:17" ht="17.25" x14ac:dyDescent="0.3">
      <c r="G761" s="17" t="s">
        <v>43</v>
      </c>
      <c r="H761" s="18" t="s">
        <v>86</v>
      </c>
      <c r="I761" s="18" t="s">
        <v>66</v>
      </c>
      <c r="J761" s="18" t="s">
        <v>249</v>
      </c>
      <c r="K761" s="26" t="str">
        <f t="shared" si="35"/>
        <v>11-0</v>
      </c>
      <c r="L761" s="19">
        <v>4</v>
      </c>
      <c r="M761" s="19" t="s">
        <v>202</v>
      </c>
      <c r="N761" s="26" t="str">
        <f t="shared" si="36"/>
        <v>4지역 풍덕1구역</v>
      </c>
      <c r="O761" s="18" t="s">
        <v>54</v>
      </c>
      <c r="P761" s="18" t="s">
        <v>55</v>
      </c>
      <c r="Q761" s="29" t="str">
        <f t="shared" si="37"/>
        <v>풍덕천로181번길 11-0</v>
      </c>
    </row>
    <row r="762" spans="7:17" ht="17.25" x14ac:dyDescent="0.3">
      <c r="G762" s="17" t="s">
        <v>43</v>
      </c>
      <c r="H762" s="18" t="s">
        <v>87</v>
      </c>
      <c r="I762" s="18" t="s">
        <v>66</v>
      </c>
      <c r="J762" s="18" t="s">
        <v>249</v>
      </c>
      <c r="K762" s="26" t="str">
        <f t="shared" si="35"/>
        <v>12-0</v>
      </c>
      <c r="L762" s="19">
        <v>4</v>
      </c>
      <c r="M762" s="19" t="s">
        <v>202</v>
      </c>
      <c r="N762" s="26" t="str">
        <f t="shared" si="36"/>
        <v>4지역 풍덕1구역</v>
      </c>
      <c r="O762" s="18" t="s">
        <v>54</v>
      </c>
      <c r="P762" s="18" t="s">
        <v>55</v>
      </c>
      <c r="Q762" s="29" t="str">
        <f t="shared" si="37"/>
        <v>풍덕천로181번길 12-0</v>
      </c>
    </row>
    <row r="763" spans="7:17" ht="17.25" x14ac:dyDescent="0.3">
      <c r="G763" s="17" t="s">
        <v>44</v>
      </c>
      <c r="H763" s="18" t="s">
        <v>105</v>
      </c>
      <c r="I763" s="18" t="s">
        <v>66</v>
      </c>
      <c r="J763" s="18" t="s">
        <v>249</v>
      </c>
      <c r="K763" s="26" t="str">
        <f t="shared" si="35"/>
        <v>3-0</v>
      </c>
      <c r="L763" s="19">
        <v>4</v>
      </c>
      <c r="M763" s="19" t="s">
        <v>202</v>
      </c>
      <c r="N763" s="26" t="str">
        <f t="shared" si="36"/>
        <v>4지역 풍덕1구역</v>
      </c>
      <c r="O763" s="18" t="s">
        <v>54</v>
      </c>
      <c r="P763" s="18" t="s">
        <v>55</v>
      </c>
      <c r="Q763" s="29" t="str">
        <f t="shared" si="37"/>
        <v>풍덕천로189번길 3-0</v>
      </c>
    </row>
    <row r="764" spans="7:17" ht="17.25" x14ac:dyDescent="0.3">
      <c r="G764" s="17" t="s">
        <v>44</v>
      </c>
      <c r="H764" s="18" t="s">
        <v>82</v>
      </c>
      <c r="I764" s="18" t="s">
        <v>66</v>
      </c>
      <c r="J764" s="18" t="s">
        <v>75</v>
      </c>
      <c r="K764" s="26" t="str">
        <f t="shared" si="35"/>
        <v>4-1</v>
      </c>
      <c r="L764" s="19">
        <v>4</v>
      </c>
      <c r="M764" s="19" t="s">
        <v>202</v>
      </c>
      <c r="N764" s="26" t="str">
        <f t="shared" si="36"/>
        <v>4지역 풍덕1구역</v>
      </c>
      <c r="O764" s="18" t="s">
        <v>54</v>
      </c>
      <c r="P764" s="18" t="s">
        <v>55</v>
      </c>
      <c r="Q764" s="29" t="str">
        <f t="shared" si="37"/>
        <v>풍덕천로189번길 4-1</v>
      </c>
    </row>
    <row r="765" spans="7:17" ht="17.25" x14ac:dyDescent="0.3">
      <c r="G765" s="17" t="s">
        <v>44</v>
      </c>
      <c r="H765" s="18" t="s">
        <v>82</v>
      </c>
      <c r="I765" s="18" t="s">
        <v>66</v>
      </c>
      <c r="J765" s="18" t="s">
        <v>93</v>
      </c>
      <c r="K765" s="26" t="str">
        <f t="shared" si="35"/>
        <v>4-5</v>
      </c>
      <c r="L765" s="19">
        <v>4</v>
      </c>
      <c r="M765" s="19" t="s">
        <v>202</v>
      </c>
      <c r="N765" s="26" t="str">
        <f t="shared" si="36"/>
        <v>4지역 풍덕1구역</v>
      </c>
      <c r="O765" s="18" t="s">
        <v>54</v>
      </c>
      <c r="P765" s="18" t="s">
        <v>55</v>
      </c>
      <c r="Q765" s="29" t="str">
        <f t="shared" si="37"/>
        <v>풍덕천로189번길 4-5</v>
      </c>
    </row>
    <row r="766" spans="7:17" ht="17.25" x14ac:dyDescent="0.3">
      <c r="G766" s="17" t="s">
        <v>44</v>
      </c>
      <c r="H766" s="18" t="s">
        <v>82</v>
      </c>
      <c r="I766" s="18" t="s">
        <v>66</v>
      </c>
      <c r="J766" s="18" t="s">
        <v>84</v>
      </c>
      <c r="K766" s="26" t="str">
        <f t="shared" si="35"/>
        <v>4-9</v>
      </c>
      <c r="L766" s="19">
        <v>4</v>
      </c>
      <c r="M766" s="19" t="s">
        <v>202</v>
      </c>
      <c r="N766" s="26" t="str">
        <f t="shared" si="36"/>
        <v>4지역 풍덕1구역</v>
      </c>
      <c r="O766" s="18" t="s">
        <v>54</v>
      </c>
      <c r="P766" s="18" t="s">
        <v>55</v>
      </c>
      <c r="Q766" s="29" t="str">
        <f t="shared" si="37"/>
        <v>풍덕천로189번길 4-9</v>
      </c>
    </row>
    <row r="767" spans="7:17" ht="17.25" x14ac:dyDescent="0.3">
      <c r="G767" s="17" t="s">
        <v>44</v>
      </c>
      <c r="H767" s="18" t="s">
        <v>82</v>
      </c>
      <c r="I767" s="18" t="s">
        <v>66</v>
      </c>
      <c r="J767" s="18" t="s">
        <v>85</v>
      </c>
      <c r="K767" s="26" t="str">
        <f t="shared" si="35"/>
        <v>4-10</v>
      </c>
      <c r="L767" s="19">
        <v>4</v>
      </c>
      <c r="M767" s="19" t="s">
        <v>202</v>
      </c>
      <c r="N767" s="26" t="str">
        <f t="shared" si="36"/>
        <v>4지역 풍덕1구역</v>
      </c>
      <c r="O767" s="18" t="s">
        <v>54</v>
      </c>
      <c r="P767" s="18" t="s">
        <v>55</v>
      </c>
      <c r="Q767" s="29" t="str">
        <f t="shared" si="37"/>
        <v>풍덕천로189번길 4-10</v>
      </c>
    </row>
    <row r="768" spans="7:17" ht="17.25" x14ac:dyDescent="0.3">
      <c r="G768" s="17" t="s">
        <v>44</v>
      </c>
      <c r="H768" s="18" t="s">
        <v>82</v>
      </c>
      <c r="I768" s="18" t="s">
        <v>66</v>
      </c>
      <c r="J768" s="18" t="s">
        <v>86</v>
      </c>
      <c r="K768" s="26" t="str">
        <f t="shared" si="35"/>
        <v>4-11</v>
      </c>
      <c r="L768" s="19">
        <v>4</v>
      </c>
      <c r="M768" s="19" t="s">
        <v>202</v>
      </c>
      <c r="N768" s="26" t="str">
        <f t="shared" si="36"/>
        <v>4지역 풍덕1구역</v>
      </c>
      <c r="O768" s="18" t="s">
        <v>54</v>
      </c>
      <c r="P768" s="18" t="s">
        <v>55</v>
      </c>
      <c r="Q768" s="29" t="str">
        <f t="shared" si="37"/>
        <v>풍덕천로189번길 4-11</v>
      </c>
    </row>
    <row r="769" spans="7:17" ht="17.25" x14ac:dyDescent="0.3">
      <c r="G769" s="17" t="s">
        <v>44</v>
      </c>
      <c r="H769" s="18" t="s">
        <v>82</v>
      </c>
      <c r="I769" s="18" t="s">
        <v>66</v>
      </c>
      <c r="J769" s="18" t="s">
        <v>87</v>
      </c>
      <c r="K769" s="26" t="str">
        <f t="shared" si="35"/>
        <v>4-12</v>
      </c>
      <c r="L769" s="19">
        <v>4</v>
      </c>
      <c r="M769" s="19" t="s">
        <v>202</v>
      </c>
      <c r="N769" s="26" t="str">
        <f t="shared" si="36"/>
        <v>4지역 풍덕1구역</v>
      </c>
      <c r="O769" s="18" t="s">
        <v>54</v>
      </c>
      <c r="P769" s="18" t="s">
        <v>55</v>
      </c>
      <c r="Q769" s="29" t="str">
        <f t="shared" si="37"/>
        <v>풍덕천로189번길 4-12</v>
      </c>
    </row>
    <row r="770" spans="7:17" ht="17.25" x14ac:dyDescent="0.3">
      <c r="G770" s="17" t="s">
        <v>44</v>
      </c>
      <c r="H770" s="18" t="s">
        <v>82</v>
      </c>
      <c r="I770" s="18" t="s">
        <v>66</v>
      </c>
      <c r="J770" s="18" t="s">
        <v>88</v>
      </c>
      <c r="K770" s="26" t="str">
        <f t="shared" si="35"/>
        <v>4-13</v>
      </c>
      <c r="L770" s="19">
        <v>4</v>
      </c>
      <c r="M770" s="19" t="s">
        <v>202</v>
      </c>
      <c r="N770" s="26" t="str">
        <f t="shared" si="36"/>
        <v>4지역 풍덕1구역</v>
      </c>
      <c r="O770" s="18" t="s">
        <v>54</v>
      </c>
      <c r="P770" s="18" t="s">
        <v>55</v>
      </c>
      <c r="Q770" s="29" t="str">
        <f t="shared" si="37"/>
        <v>풍덕천로189번길 4-13</v>
      </c>
    </row>
    <row r="771" spans="7:17" ht="17.25" x14ac:dyDescent="0.3">
      <c r="G771" s="17" t="s">
        <v>44</v>
      </c>
      <c r="H771" s="18" t="s">
        <v>82</v>
      </c>
      <c r="I771" s="18" t="s">
        <v>66</v>
      </c>
      <c r="J771" s="18" t="s">
        <v>89</v>
      </c>
      <c r="K771" s="26" t="str">
        <f t="shared" si="35"/>
        <v>4-14</v>
      </c>
      <c r="L771" s="19">
        <v>4</v>
      </c>
      <c r="M771" s="19" t="s">
        <v>202</v>
      </c>
      <c r="N771" s="26" t="str">
        <f t="shared" si="36"/>
        <v>4지역 풍덕1구역</v>
      </c>
      <c r="O771" s="18" t="s">
        <v>54</v>
      </c>
      <c r="P771" s="18" t="s">
        <v>55</v>
      </c>
      <c r="Q771" s="29" t="str">
        <f t="shared" si="37"/>
        <v>풍덕천로189번길 4-14</v>
      </c>
    </row>
    <row r="772" spans="7:17" ht="17.25" x14ac:dyDescent="0.3">
      <c r="G772" s="17" t="s">
        <v>44</v>
      </c>
      <c r="H772" s="18" t="s">
        <v>82</v>
      </c>
      <c r="I772" s="18" t="s">
        <v>66</v>
      </c>
      <c r="J772" s="18" t="s">
        <v>90</v>
      </c>
      <c r="K772" s="26" t="str">
        <f t="shared" si="35"/>
        <v>4-15</v>
      </c>
      <c r="L772" s="19">
        <v>4</v>
      </c>
      <c r="M772" s="19" t="s">
        <v>202</v>
      </c>
      <c r="N772" s="26" t="str">
        <f t="shared" si="36"/>
        <v>4지역 풍덕1구역</v>
      </c>
      <c r="O772" s="18" t="s">
        <v>54</v>
      </c>
      <c r="P772" s="18" t="s">
        <v>55</v>
      </c>
      <c r="Q772" s="29" t="str">
        <f t="shared" si="37"/>
        <v>풍덕천로189번길 4-15</v>
      </c>
    </row>
    <row r="773" spans="7:17" ht="17.25" x14ac:dyDescent="0.3">
      <c r="G773" s="17" t="s">
        <v>44</v>
      </c>
      <c r="H773" s="18" t="s">
        <v>82</v>
      </c>
      <c r="I773" s="18" t="s">
        <v>66</v>
      </c>
      <c r="J773" s="18" t="s">
        <v>104</v>
      </c>
      <c r="K773" s="26" t="str">
        <f t="shared" si="35"/>
        <v>4-18</v>
      </c>
      <c r="L773" s="19">
        <v>4</v>
      </c>
      <c r="M773" s="19" t="s">
        <v>202</v>
      </c>
      <c r="N773" s="26" t="str">
        <f t="shared" si="36"/>
        <v>4지역 풍덕1구역</v>
      </c>
      <c r="O773" s="18" t="s">
        <v>54</v>
      </c>
      <c r="P773" s="18" t="s">
        <v>55</v>
      </c>
      <c r="Q773" s="29" t="str">
        <f t="shared" si="37"/>
        <v>풍덕천로189번길 4-18</v>
      </c>
    </row>
    <row r="774" spans="7:17" ht="17.25" x14ac:dyDescent="0.3">
      <c r="G774" s="17" t="s">
        <v>44</v>
      </c>
      <c r="H774" s="18" t="s">
        <v>93</v>
      </c>
      <c r="I774" s="18" t="s">
        <v>66</v>
      </c>
      <c r="J774" s="18" t="s">
        <v>249</v>
      </c>
      <c r="K774" s="26" t="str">
        <f t="shared" si="35"/>
        <v>5-0</v>
      </c>
      <c r="L774" s="19">
        <v>4</v>
      </c>
      <c r="M774" s="19" t="s">
        <v>202</v>
      </c>
      <c r="N774" s="26" t="str">
        <f t="shared" si="36"/>
        <v>4지역 풍덕1구역</v>
      </c>
      <c r="O774" s="18" t="s">
        <v>54</v>
      </c>
      <c r="P774" s="18" t="s">
        <v>55</v>
      </c>
      <c r="Q774" s="29" t="str">
        <f t="shared" si="37"/>
        <v>풍덕천로189번길 5-0</v>
      </c>
    </row>
    <row r="775" spans="7:17" ht="17.25" x14ac:dyDescent="0.3">
      <c r="G775" s="17" t="s">
        <v>44</v>
      </c>
      <c r="H775" s="18" t="s">
        <v>79</v>
      </c>
      <c r="I775" s="18" t="s">
        <v>66</v>
      </c>
      <c r="J775" s="18" t="s">
        <v>249</v>
      </c>
      <c r="K775" s="26" t="str">
        <f t="shared" si="35"/>
        <v>6-0</v>
      </c>
      <c r="L775" s="19">
        <v>4</v>
      </c>
      <c r="M775" s="19" t="s">
        <v>202</v>
      </c>
      <c r="N775" s="26" t="str">
        <f t="shared" si="36"/>
        <v>4지역 풍덕1구역</v>
      </c>
      <c r="O775" s="18" t="s">
        <v>54</v>
      </c>
      <c r="P775" s="18" t="s">
        <v>55</v>
      </c>
      <c r="Q775" s="29" t="str">
        <f t="shared" si="37"/>
        <v>풍덕천로189번길 6-0</v>
      </c>
    </row>
    <row r="776" spans="7:17" ht="17.25" x14ac:dyDescent="0.3">
      <c r="G776" s="17" t="s">
        <v>44</v>
      </c>
      <c r="H776" s="18" t="s">
        <v>80</v>
      </c>
      <c r="I776" s="18" t="s">
        <v>66</v>
      </c>
      <c r="J776" s="18" t="s">
        <v>249</v>
      </c>
      <c r="K776" s="26" t="str">
        <f t="shared" si="35"/>
        <v>7-0</v>
      </c>
      <c r="L776" s="19">
        <v>4</v>
      </c>
      <c r="M776" s="19" t="s">
        <v>202</v>
      </c>
      <c r="N776" s="26" t="str">
        <f t="shared" si="36"/>
        <v>4지역 풍덕1구역</v>
      </c>
      <c r="O776" s="18" t="s">
        <v>54</v>
      </c>
      <c r="P776" s="18" t="s">
        <v>55</v>
      </c>
      <c r="Q776" s="29" t="str">
        <f t="shared" si="37"/>
        <v>풍덕천로189번길 7-0</v>
      </c>
    </row>
    <row r="777" spans="7:17" ht="17.25" x14ac:dyDescent="0.3">
      <c r="G777" s="17" t="s">
        <v>44</v>
      </c>
      <c r="H777" s="18" t="s">
        <v>80</v>
      </c>
      <c r="I777" s="18" t="s">
        <v>66</v>
      </c>
      <c r="J777" s="18" t="s">
        <v>75</v>
      </c>
      <c r="K777" s="26" t="str">
        <f t="shared" si="35"/>
        <v>7-1</v>
      </c>
      <c r="L777" s="19">
        <v>4</v>
      </c>
      <c r="M777" s="19" t="s">
        <v>202</v>
      </c>
      <c r="N777" s="26" t="str">
        <f t="shared" si="36"/>
        <v>4지역 풍덕1구역</v>
      </c>
      <c r="O777" s="18" t="s">
        <v>54</v>
      </c>
      <c r="P777" s="18" t="s">
        <v>55</v>
      </c>
      <c r="Q777" s="29" t="str">
        <f t="shared" si="37"/>
        <v>풍덕천로189번길 7-1</v>
      </c>
    </row>
    <row r="778" spans="7:17" ht="17.25" x14ac:dyDescent="0.3">
      <c r="G778" s="17" t="s">
        <v>44</v>
      </c>
      <c r="H778" s="18" t="s">
        <v>80</v>
      </c>
      <c r="I778" s="18" t="s">
        <v>66</v>
      </c>
      <c r="J778" s="18" t="s">
        <v>77</v>
      </c>
      <c r="K778" s="26" t="str">
        <f t="shared" si="35"/>
        <v>7-2</v>
      </c>
      <c r="L778" s="19">
        <v>4</v>
      </c>
      <c r="M778" s="19" t="s">
        <v>202</v>
      </c>
      <c r="N778" s="26" t="str">
        <f t="shared" si="36"/>
        <v>4지역 풍덕1구역</v>
      </c>
      <c r="O778" s="18" t="s">
        <v>54</v>
      </c>
      <c r="P778" s="18" t="s">
        <v>55</v>
      </c>
      <c r="Q778" s="29" t="str">
        <f t="shared" si="37"/>
        <v>풍덕천로189번길 7-2</v>
      </c>
    </row>
    <row r="779" spans="7:17" ht="17.25" x14ac:dyDescent="0.3">
      <c r="G779" s="17" t="s">
        <v>44</v>
      </c>
      <c r="H779" s="18" t="s">
        <v>83</v>
      </c>
      <c r="I779" s="18" t="s">
        <v>66</v>
      </c>
      <c r="J779" s="18" t="s">
        <v>77</v>
      </c>
      <c r="K779" s="26" t="str">
        <f t="shared" si="35"/>
        <v>8-2</v>
      </c>
      <c r="L779" s="19">
        <v>4</v>
      </c>
      <c r="M779" s="19" t="s">
        <v>202</v>
      </c>
      <c r="N779" s="26" t="str">
        <f t="shared" si="36"/>
        <v>4지역 풍덕1구역</v>
      </c>
      <c r="O779" s="18" t="s">
        <v>54</v>
      </c>
      <c r="P779" s="18" t="s">
        <v>55</v>
      </c>
      <c r="Q779" s="29" t="str">
        <f t="shared" si="37"/>
        <v>풍덕천로189번길 8-2</v>
      </c>
    </row>
    <row r="780" spans="7:17" ht="17.25" x14ac:dyDescent="0.3">
      <c r="G780" s="17" t="s">
        <v>44</v>
      </c>
      <c r="H780" s="18" t="s">
        <v>83</v>
      </c>
      <c r="I780" s="18" t="s">
        <v>66</v>
      </c>
      <c r="J780" s="18" t="s">
        <v>82</v>
      </c>
      <c r="K780" s="26" t="str">
        <f t="shared" si="35"/>
        <v>8-4</v>
      </c>
      <c r="L780" s="19">
        <v>4</v>
      </c>
      <c r="M780" s="19" t="s">
        <v>202</v>
      </c>
      <c r="N780" s="26" t="str">
        <f t="shared" si="36"/>
        <v>4지역 풍덕1구역</v>
      </c>
      <c r="O780" s="18" t="s">
        <v>54</v>
      </c>
      <c r="P780" s="18" t="s">
        <v>55</v>
      </c>
      <c r="Q780" s="29" t="str">
        <f t="shared" si="37"/>
        <v>풍덕천로189번길 8-4</v>
      </c>
    </row>
    <row r="781" spans="7:17" ht="17.25" x14ac:dyDescent="0.3">
      <c r="G781" s="17" t="s">
        <v>44</v>
      </c>
      <c r="H781" s="18" t="s">
        <v>83</v>
      </c>
      <c r="I781" s="18" t="s">
        <v>66</v>
      </c>
      <c r="J781" s="18" t="s">
        <v>93</v>
      </c>
      <c r="K781" s="26" t="str">
        <f t="shared" si="35"/>
        <v>8-5</v>
      </c>
      <c r="L781" s="19">
        <v>4</v>
      </c>
      <c r="M781" s="19" t="s">
        <v>202</v>
      </c>
      <c r="N781" s="26" t="str">
        <f t="shared" si="36"/>
        <v>4지역 풍덕1구역</v>
      </c>
      <c r="O781" s="18" t="s">
        <v>54</v>
      </c>
      <c r="P781" s="18" t="s">
        <v>55</v>
      </c>
      <c r="Q781" s="29" t="str">
        <f t="shared" si="37"/>
        <v>풍덕천로189번길 8-5</v>
      </c>
    </row>
    <row r="782" spans="7:17" ht="17.25" x14ac:dyDescent="0.3">
      <c r="G782" s="17" t="s">
        <v>44</v>
      </c>
      <c r="H782" s="18" t="s">
        <v>83</v>
      </c>
      <c r="I782" s="18" t="s">
        <v>66</v>
      </c>
      <c r="J782" s="18" t="s">
        <v>79</v>
      </c>
      <c r="K782" s="26" t="str">
        <f t="shared" si="35"/>
        <v>8-6</v>
      </c>
      <c r="L782" s="19">
        <v>4</v>
      </c>
      <c r="M782" s="19" t="s">
        <v>202</v>
      </c>
      <c r="N782" s="26" t="str">
        <f t="shared" si="36"/>
        <v>4지역 풍덕1구역</v>
      </c>
      <c r="O782" s="18" t="s">
        <v>54</v>
      </c>
      <c r="P782" s="18" t="s">
        <v>55</v>
      </c>
      <c r="Q782" s="29" t="str">
        <f t="shared" si="37"/>
        <v>풍덕천로189번길 8-6</v>
      </c>
    </row>
    <row r="783" spans="7:17" ht="17.25" x14ac:dyDescent="0.3">
      <c r="G783" s="17" t="s">
        <v>44</v>
      </c>
      <c r="H783" s="18" t="s">
        <v>83</v>
      </c>
      <c r="I783" s="18" t="s">
        <v>66</v>
      </c>
      <c r="J783" s="18" t="s">
        <v>80</v>
      </c>
      <c r="K783" s="26" t="str">
        <f t="shared" si="35"/>
        <v>8-7</v>
      </c>
      <c r="L783" s="19">
        <v>4</v>
      </c>
      <c r="M783" s="19" t="s">
        <v>202</v>
      </c>
      <c r="N783" s="26" t="str">
        <f t="shared" si="36"/>
        <v>4지역 풍덕1구역</v>
      </c>
      <c r="O783" s="18" t="s">
        <v>54</v>
      </c>
      <c r="P783" s="18" t="s">
        <v>55</v>
      </c>
      <c r="Q783" s="29" t="str">
        <f t="shared" si="37"/>
        <v>풍덕천로189번길 8-7</v>
      </c>
    </row>
    <row r="784" spans="7:17" ht="17.25" x14ac:dyDescent="0.3">
      <c r="G784" s="17" t="s">
        <v>44</v>
      </c>
      <c r="H784" s="18" t="s">
        <v>83</v>
      </c>
      <c r="I784" s="18" t="s">
        <v>66</v>
      </c>
      <c r="J784" s="18" t="s">
        <v>83</v>
      </c>
      <c r="K784" s="26" t="str">
        <f t="shared" si="35"/>
        <v>8-8</v>
      </c>
      <c r="L784" s="19">
        <v>4</v>
      </c>
      <c r="M784" s="19" t="s">
        <v>202</v>
      </c>
      <c r="N784" s="26" t="str">
        <f t="shared" si="36"/>
        <v>4지역 풍덕1구역</v>
      </c>
      <c r="O784" s="18" t="s">
        <v>54</v>
      </c>
      <c r="P784" s="18" t="s">
        <v>55</v>
      </c>
      <c r="Q784" s="29" t="str">
        <f t="shared" si="37"/>
        <v>풍덕천로189번길 8-8</v>
      </c>
    </row>
    <row r="785" spans="7:17" ht="17.25" x14ac:dyDescent="0.3">
      <c r="G785" s="17" t="s">
        <v>44</v>
      </c>
      <c r="H785" s="18" t="s">
        <v>83</v>
      </c>
      <c r="I785" s="18" t="s">
        <v>66</v>
      </c>
      <c r="J785" s="18" t="s">
        <v>84</v>
      </c>
      <c r="K785" s="26" t="str">
        <f t="shared" si="35"/>
        <v>8-9</v>
      </c>
      <c r="L785" s="19">
        <v>4</v>
      </c>
      <c r="M785" s="19" t="s">
        <v>202</v>
      </c>
      <c r="N785" s="26" t="str">
        <f t="shared" si="36"/>
        <v>4지역 풍덕1구역</v>
      </c>
      <c r="O785" s="18" t="s">
        <v>54</v>
      </c>
      <c r="P785" s="18" t="s">
        <v>55</v>
      </c>
      <c r="Q785" s="29" t="str">
        <f t="shared" si="37"/>
        <v>풍덕천로189번길 8-9</v>
      </c>
    </row>
    <row r="786" spans="7:17" ht="17.25" x14ac:dyDescent="0.3">
      <c r="G786" s="17" t="s">
        <v>44</v>
      </c>
      <c r="H786" s="18" t="s">
        <v>83</v>
      </c>
      <c r="I786" s="18" t="s">
        <v>66</v>
      </c>
      <c r="J786" s="18" t="s">
        <v>86</v>
      </c>
      <c r="K786" s="26" t="str">
        <f t="shared" si="35"/>
        <v>8-11</v>
      </c>
      <c r="L786" s="19">
        <v>4</v>
      </c>
      <c r="M786" s="19" t="s">
        <v>202</v>
      </c>
      <c r="N786" s="26" t="str">
        <f t="shared" si="36"/>
        <v>4지역 풍덕1구역</v>
      </c>
      <c r="O786" s="18" t="s">
        <v>54</v>
      </c>
      <c r="P786" s="18" t="s">
        <v>55</v>
      </c>
      <c r="Q786" s="29" t="str">
        <f t="shared" si="37"/>
        <v>풍덕천로189번길 8-11</v>
      </c>
    </row>
    <row r="787" spans="7:17" ht="17.25" x14ac:dyDescent="0.3">
      <c r="G787" s="17" t="s">
        <v>44</v>
      </c>
      <c r="H787" s="18" t="s">
        <v>83</v>
      </c>
      <c r="I787" s="18" t="s">
        <v>66</v>
      </c>
      <c r="J787" s="18" t="s">
        <v>87</v>
      </c>
      <c r="K787" s="26" t="str">
        <f t="shared" si="35"/>
        <v>8-12</v>
      </c>
      <c r="L787" s="19">
        <v>4</v>
      </c>
      <c r="M787" s="19" t="s">
        <v>202</v>
      </c>
      <c r="N787" s="26" t="str">
        <f t="shared" si="36"/>
        <v>4지역 풍덕1구역</v>
      </c>
      <c r="O787" s="18" t="s">
        <v>54</v>
      </c>
      <c r="P787" s="18" t="s">
        <v>55</v>
      </c>
      <c r="Q787" s="29" t="str">
        <f t="shared" si="37"/>
        <v>풍덕천로189번길 8-12</v>
      </c>
    </row>
    <row r="788" spans="7:17" ht="17.25" x14ac:dyDescent="0.3">
      <c r="G788" s="17" t="s">
        <v>44</v>
      </c>
      <c r="H788" s="18" t="s">
        <v>84</v>
      </c>
      <c r="I788" s="18" t="s">
        <v>66</v>
      </c>
      <c r="J788" s="18" t="s">
        <v>249</v>
      </c>
      <c r="K788" s="26" t="str">
        <f t="shared" si="35"/>
        <v>9-0</v>
      </c>
      <c r="L788" s="19">
        <v>4</v>
      </c>
      <c r="M788" s="19" t="s">
        <v>202</v>
      </c>
      <c r="N788" s="26" t="str">
        <f t="shared" si="36"/>
        <v>4지역 풍덕1구역</v>
      </c>
      <c r="O788" s="18" t="s">
        <v>54</v>
      </c>
      <c r="P788" s="18" t="s">
        <v>55</v>
      </c>
      <c r="Q788" s="29" t="str">
        <f t="shared" si="37"/>
        <v>풍덕천로189번길 9-0</v>
      </c>
    </row>
    <row r="789" spans="7:17" ht="17.25" x14ac:dyDescent="0.3">
      <c r="G789" s="17" t="s">
        <v>44</v>
      </c>
      <c r="H789" s="18" t="s">
        <v>85</v>
      </c>
      <c r="I789" s="18" t="s">
        <v>66</v>
      </c>
      <c r="J789" s="18" t="s">
        <v>249</v>
      </c>
      <c r="K789" s="26" t="str">
        <f t="shared" si="35"/>
        <v>10-0</v>
      </c>
      <c r="L789" s="19">
        <v>4</v>
      </c>
      <c r="M789" s="19" t="s">
        <v>202</v>
      </c>
      <c r="N789" s="26" t="str">
        <f t="shared" si="36"/>
        <v>4지역 풍덕1구역</v>
      </c>
      <c r="O789" s="18" t="s">
        <v>54</v>
      </c>
      <c r="P789" s="18" t="s">
        <v>55</v>
      </c>
      <c r="Q789" s="29" t="str">
        <f t="shared" si="37"/>
        <v>풍덕천로189번길 10-0</v>
      </c>
    </row>
    <row r="790" spans="7:17" ht="17.25" x14ac:dyDescent="0.3">
      <c r="G790" s="17" t="s">
        <v>44</v>
      </c>
      <c r="H790" s="18" t="s">
        <v>86</v>
      </c>
      <c r="I790" s="18" t="s">
        <v>66</v>
      </c>
      <c r="J790" s="18" t="s">
        <v>249</v>
      </c>
      <c r="K790" s="26" t="str">
        <f t="shared" si="35"/>
        <v>11-0</v>
      </c>
      <c r="L790" s="19">
        <v>4</v>
      </c>
      <c r="M790" s="19" t="s">
        <v>202</v>
      </c>
      <c r="N790" s="26" t="str">
        <f t="shared" si="36"/>
        <v>4지역 풍덕1구역</v>
      </c>
      <c r="O790" s="18" t="s">
        <v>54</v>
      </c>
      <c r="P790" s="18" t="s">
        <v>55</v>
      </c>
      <c r="Q790" s="29" t="str">
        <f t="shared" si="37"/>
        <v>풍덕천로189번길 11-0</v>
      </c>
    </row>
    <row r="791" spans="7:17" ht="17.25" x14ac:dyDescent="0.3">
      <c r="G791" s="17" t="s">
        <v>44</v>
      </c>
      <c r="H791" s="18" t="s">
        <v>87</v>
      </c>
      <c r="I791" s="18" t="s">
        <v>66</v>
      </c>
      <c r="J791" s="18" t="s">
        <v>249</v>
      </c>
      <c r="K791" s="26" t="str">
        <f t="shared" si="35"/>
        <v>12-0</v>
      </c>
      <c r="L791" s="19">
        <v>4</v>
      </c>
      <c r="M791" s="19" t="s">
        <v>202</v>
      </c>
      <c r="N791" s="26" t="str">
        <f t="shared" si="36"/>
        <v>4지역 풍덕1구역</v>
      </c>
      <c r="O791" s="18" t="s">
        <v>54</v>
      </c>
      <c r="P791" s="18" t="s">
        <v>55</v>
      </c>
      <c r="Q791" s="29" t="str">
        <f t="shared" si="37"/>
        <v>풍덕천로189번길 12-0</v>
      </c>
    </row>
    <row r="792" spans="7:17" ht="17.25" x14ac:dyDescent="0.3">
      <c r="G792" s="17" t="s">
        <v>44</v>
      </c>
      <c r="H792" s="18" t="s">
        <v>88</v>
      </c>
      <c r="I792" s="18" t="s">
        <v>66</v>
      </c>
      <c r="J792" s="18" t="s">
        <v>249</v>
      </c>
      <c r="K792" s="26" t="str">
        <f t="shared" si="35"/>
        <v>13-0</v>
      </c>
      <c r="L792" s="19">
        <v>4</v>
      </c>
      <c r="M792" s="19" t="s">
        <v>202</v>
      </c>
      <c r="N792" s="26" t="str">
        <f t="shared" si="36"/>
        <v>4지역 풍덕1구역</v>
      </c>
      <c r="O792" s="18" t="s">
        <v>54</v>
      </c>
      <c r="P792" s="18" t="s">
        <v>55</v>
      </c>
      <c r="Q792" s="29" t="str">
        <f t="shared" si="37"/>
        <v>풍덕천로189번길 13-0</v>
      </c>
    </row>
    <row r="793" spans="7:17" ht="17.25" x14ac:dyDescent="0.3">
      <c r="G793" s="17" t="s">
        <v>45</v>
      </c>
      <c r="H793" s="18" t="s">
        <v>105</v>
      </c>
      <c r="I793" s="18" t="s">
        <v>66</v>
      </c>
      <c r="J793" s="18" t="s">
        <v>249</v>
      </c>
      <c r="K793" s="26" t="str">
        <f t="shared" si="35"/>
        <v>3-0</v>
      </c>
      <c r="L793" s="19">
        <v>4</v>
      </c>
      <c r="M793" s="19" t="s">
        <v>202</v>
      </c>
      <c r="N793" s="26" t="str">
        <f t="shared" si="36"/>
        <v>4지역 풍덕1구역</v>
      </c>
      <c r="O793" s="18" t="s">
        <v>54</v>
      </c>
      <c r="P793" s="18" t="s">
        <v>55</v>
      </c>
      <c r="Q793" s="29" t="str">
        <f t="shared" si="37"/>
        <v>풍덕천로190번길 3-0</v>
      </c>
    </row>
    <row r="794" spans="7:17" ht="17.25" x14ac:dyDescent="0.3">
      <c r="G794" s="17" t="s">
        <v>45</v>
      </c>
      <c r="H794" s="18" t="s">
        <v>105</v>
      </c>
      <c r="I794" s="18" t="s">
        <v>66</v>
      </c>
      <c r="J794" s="18" t="s">
        <v>75</v>
      </c>
      <c r="K794" s="26" t="str">
        <f t="shared" si="35"/>
        <v>3-1</v>
      </c>
      <c r="L794" s="19">
        <v>4</v>
      </c>
      <c r="M794" s="19" t="s">
        <v>202</v>
      </c>
      <c r="N794" s="26" t="str">
        <f t="shared" si="36"/>
        <v>4지역 풍덕1구역</v>
      </c>
      <c r="O794" s="18" t="s">
        <v>54</v>
      </c>
      <c r="P794" s="18" t="s">
        <v>55</v>
      </c>
      <c r="Q794" s="29" t="str">
        <f t="shared" si="37"/>
        <v>풍덕천로190번길 3-1</v>
      </c>
    </row>
    <row r="795" spans="7:17" ht="17.25" x14ac:dyDescent="0.3">
      <c r="G795" s="17" t="s">
        <v>45</v>
      </c>
      <c r="H795" s="18" t="s">
        <v>105</v>
      </c>
      <c r="I795" s="18" t="s">
        <v>66</v>
      </c>
      <c r="J795" s="18" t="s">
        <v>93</v>
      </c>
      <c r="K795" s="26" t="str">
        <f t="shared" si="35"/>
        <v>3-5</v>
      </c>
      <c r="L795" s="19">
        <v>4</v>
      </c>
      <c r="M795" s="19" t="s">
        <v>202</v>
      </c>
      <c r="N795" s="26" t="str">
        <f t="shared" si="36"/>
        <v>4지역 풍덕1구역</v>
      </c>
      <c r="O795" s="18" t="s">
        <v>54</v>
      </c>
      <c r="P795" s="18" t="s">
        <v>55</v>
      </c>
      <c r="Q795" s="29" t="str">
        <f t="shared" si="37"/>
        <v>풍덕천로190번길 3-5</v>
      </c>
    </row>
    <row r="796" spans="7:17" ht="17.25" x14ac:dyDescent="0.3">
      <c r="G796" s="17" t="s">
        <v>45</v>
      </c>
      <c r="H796" s="18" t="s">
        <v>105</v>
      </c>
      <c r="I796" s="18" t="s">
        <v>66</v>
      </c>
      <c r="J796" s="18" t="s">
        <v>80</v>
      </c>
      <c r="K796" s="26" t="str">
        <f t="shared" si="35"/>
        <v>3-7</v>
      </c>
      <c r="L796" s="19">
        <v>4</v>
      </c>
      <c r="M796" s="19" t="s">
        <v>202</v>
      </c>
      <c r="N796" s="26" t="str">
        <f t="shared" si="36"/>
        <v>4지역 풍덕1구역</v>
      </c>
      <c r="O796" s="18" t="s">
        <v>54</v>
      </c>
      <c r="P796" s="18" t="s">
        <v>55</v>
      </c>
      <c r="Q796" s="29" t="str">
        <f t="shared" si="37"/>
        <v>풍덕천로190번길 3-7</v>
      </c>
    </row>
    <row r="797" spans="7:17" ht="17.25" x14ac:dyDescent="0.3">
      <c r="G797" s="17" t="s">
        <v>45</v>
      </c>
      <c r="H797" s="18" t="s">
        <v>105</v>
      </c>
      <c r="I797" s="18" t="s">
        <v>66</v>
      </c>
      <c r="J797" s="18" t="s">
        <v>84</v>
      </c>
      <c r="K797" s="26" t="str">
        <f t="shared" si="35"/>
        <v>3-9</v>
      </c>
      <c r="L797" s="19">
        <v>4</v>
      </c>
      <c r="M797" s="19" t="s">
        <v>202</v>
      </c>
      <c r="N797" s="26" t="str">
        <f t="shared" si="36"/>
        <v>4지역 풍덕1구역</v>
      </c>
      <c r="O797" s="18" t="s">
        <v>54</v>
      </c>
      <c r="P797" s="18" t="s">
        <v>55</v>
      </c>
      <c r="Q797" s="29" t="str">
        <f t="shared" si="37"/>
        <v>풍덕천로190번길 3-9</v>
      </c>
    </row>
    <row r="798" spans="7:17" ht="17.25" x14ac:dyDescent="0.3">
      <c r="G798" s="17" t="s">
        <v>45</v>
      </c>
      <c r="H798" s="18" t="s">
        <v>105</v>
      </c>
      <c r="I798" s="18" t="s">
        <v>66</v>
      </c>
      <c r="J798" s="18" t="s">
        <v>89</v>
      </c>
      <c r="K798" s="26" t="str">
        <f t="shared" si="35"/>
        <v>3-14</v>
      </c>
      <c r="L798" s="19">
        <v>4</v>
      </c>
      <c r="M798" s="19" t="s">
        <v>202</v>
      </c>
      <c r="N798" s="26" t="str">
        <f t="shared" si="36"/>
        <v>4지역 풍덕1구역</v>
      </c>
      <c r="O798" s="18" t="s">
        <v>54</v>
      </c>
      <c r="P798" s="18" t="s">
        <v>55</v>
      </c>
      <c r="Q798" s="29" t="str">
        <f t="shared" si="37"/>
        <v>풍덕천로190번길 3-14</v>
      </c>
    </row>
    <row r="799" spans="7:17" ht="17.25" x14ac:dyDescent="0.3">
      <c r="G799" s="17" t="s">
        <v>45</v>
      </c>
      <c r="H799" s="18" t="s">
        <v>82</v>
      </c>
      <c r="I799" s="18" t="s">
        <v>66</v>
      </c>
      <c r="J799" s="18" t="s">
        <v>249</v>
      </c>
      <c r="K799" s="26" t="str">
        <f t="shared" ref="K799:K862" si="38">H799&amp;I799&amp;J799</f>
        <v>4-0</v>
      </c>
      <c r="L799" s="19">
        <v>4</v>
      </c>
      <c r="M799" s="19" t="s">
        <v>202</v>
      </c>
      <c r="N799" s="26" t="str">
        <f t="shared" ref="N799:N862" si="39">L799&amp;O799&amp;" "&amp;M799&amp;P799</f>
        <v>4지역 풍덕1구역</v>
      </c>
      <c r="O799" s="18" t="s">
        <v>54</v>
      </c>
      <c r="P799" s="18" t="s">
        <v>55</v>
      </c>
      <c r="Q799" s="29" t="str">
        <f t="shared" ref="Q799:Q862" si="40">G799&amp; " "&amp;K799</f>
        <v>풍덕천로190번길 4-0</v>
      </c>
    </row>
    <row r="800" spans="7:17" ht="17.25" x14ac:dyDescent="0.3">
      <c r="G800" s="17" t="s">
        <v>45</v>
      </c>
      <c r="H800" s="18" t="s">
        <v>93</v>
      </c>
      <c r="I800" s="18" t="s">
        <v>66</v>
      </c>
      <c r="J800" s="18" t="s">
        <v>249</v>
      </c>
      <c r="K800" s="26" t="str">
        <f t="shared" si="38"/>
        <v>5-0</v>
      </c>
      <c r="L800" s="19">
        <v>4</v>
      </c>
      <c r="M800" s="19" t="s">
        <v>202</v>
      </c>
      <c r="N800" s="26" t="str">
        <f t="shared" si="39"/>
        <v>4지역 풍덕1구역</v>
      </c>
      <c r="O800" s="18" t="s">
        <v>54</v>
      </c>
      <c r="P800" s="18" t="s">
        <v>55</v>
      </c>
      <c r="Q800" s="29" t="str">
        <f t="shared" si="40"/>
        <v>풍덕천로190번길 5-0</v>
      </c>
    </row>
    <row r="801" spans="7:17" ht="17.25" x14ac:dyDescent="0.3">
      <c r="G801" s="17" t="s">
        <v>45</v>
      </c>
      <c r="H801" s="18" t="s">
        <v>80</v>
      </c>
      <c r="I801" s="18" t="s">
        <v>66</v>
      </c>
      <c r="J801" s="18" t="s">
        <v>249</v>
      </c>
      <c r="K801" s="26" t="str">
        <f t="shared" si="38"/>
        <v>7-0</v>
      </c>
      <c r="L801" s="19">
        <v>4</v>
      </c>
      <c r="M801" s="19" t="s">
        <v>202</v>
      </c>
      <c r="N801" s="26" t="str">
        <f t="shared" si="39"/>
        <v>4지역 풍덕1구역</v>
      </c>
      <c r="O801" s="18" t="s">
        <v>54</v>
      </c>
      <c r="P801" s="18" t="s">
        <v>55</v>
      </c>
      <c r="Q801" s="29" t="str">
        <f t="shared" si="40"/>
        <v>풍덕천로190번길 7-0</v>
      </c>
    </row>
    <row r="802" spans="7:17" ht="17.25" x14ac:dyDescent="0.3">
      <c r="G802" s="17" t="s">
        <v>45</v>
      </c>
      <c r="H802" s="18" t="s">
        <v>83</v>
      </c>
      <c r="I802" s="18" t="s">
        <v>66</v>
      </c>
      <c r="J802" s="18" t="s">
        <v>249</v>
      </c>
      <c r="K802" s="26" t="str">
        <f t="shared" si="38"/>
        <v>8-0</v>
      </c>
      <c r="L802" s="19">
        <v>4</v>
      </c>
      <c r="M802" s="19" t="s">
        <v>202</v>
      </c>
      <c r="N802" s="26" t="str">
        <f t="shared" si="39"/>
        <v>4지역 풍덕1구역</v>
      </c>
      <c r="O802" s="18" t="s">
        <v>54</v>
      </c>
      <c r="P802" s="18" t="s">
        <v>55</v>
      </c>
      <c r="Q802" s="29" t="str">
        <f t="shared" si="40"/>
        <v>풍덕천로190번길 8-0</v>
      </c>
    </row>
    <row r="803" spans="7:17" ht="17.25" x14ac:dyDescent="0.3">
      <c r="G803" s="17" t="s">
        <v>45</v>
      </c>
      <c r="H803" s="18" t="s">
        <v>84</v>
      </c>
      <c r="I803" s="18" t="s">
        <v>66</v>
      </c>
      <c r="J803" s="18" t="s">
        <v>249</v>
      </c>
      <c r="K803" s="26" t="str">
        <f t="shared" si="38"/>
        <v>9-0</v>
      </c>
      <c r="L803" s="19">
        <v>4</v>
      </c>
      <c r="M803" s="19" t="s">
        <v>202</v>
      </c>
      <c r="N803" s="26" t="str">
        <f t="shared" si="39"/>
        <v>4지역 풍덕1구역</v>
      </c>
      <c r="O803" s="18" t="s">
        <v>54</v>
      </c>
      <c r="P803" s="18" t="s">
        <v>55</v>
      </c>
      <c r="Q803" s="29" t="str">
        <f t="shared" si="40"/>
        <v>풍덕천로190번길 9-0</v>
      </c>
    </row>
    <row r="804" spans="7:17" ht="17.25" x14ac:dyDescent="0.3">
      <c r="G804" s="17" t="s">
        <v>45</v>
      </c>
      <c r="H804" s="18" t="s">
        <v>85</v>
      </c>
      <c r="I804" s="18" t="s">
        <v>66</v>
      </c>
      <c r="J804" s="18" t="s">
        <v>249</v>
      </c>
      <c r="K804" s="26" t="str">
        <f t="shared" si="38"/>
        <v>10-0</v>
      </c>
      <c r="L804" s="19">
        <v>4</v>
      </c>
      <c r="M804" s="19" t="s">
        <v>202</v>
      </c>
      <c r="N804" s="26" t="str">
        <f t="shared" si="39"/>
        <v>4지역 풍덕1구역</v>
      </c>
      <c r="O804" s="18" t="s">
        <v>54</v>
      </c>
      <c r="P804" s="18" t="s">
        <v>55</v>
      </c>
      <c r="Q804" s="29" t="str">
        <f t="shared" si="40"/>
        <v>풍덕천로190번길 10-0</v>
      </c>
    </row>
    <row r="805" spans="7:17" ht="17.25" x14ac:dyDescent="0.3">
      <c r="G805" s="17" t="s">
        <v>45</v>
      </c>
      <c r="H805" s="18" t="s">
        <v>86</v>
      </c>
      <c r="I805" s="18" t="s">
        <v>66</v>
      </c>
      <c r="J805" s="18" t="s">
        <v>249</v>
      </c>
      <c r="K805" s="26" t="str">
        <f t="shared" si="38"/>
        <v>11-0</v>
      </c>
      <c r="L805" s="19">
        <v>4</v>
      </c>
      <c r="M805" s="19" t="s">
        <v>202</v>
      </c>
      <c r="N805" s="26" t="str">
        <f t="shared" si="39"/>
        <v>4지역 풍덕1구역</v>
      </c>
      <c r="O805" s="18" t="s">
        <v>54</v>
      </c>
      <c r="P805" s="18" t="s">
        <v>55</v>
      </c>
      <c r="Q805" s="29" t="str">
        <f t="shared" si="40"/>
        <v>풍덕천로190번길 11-0</v>
      </c>
    </row>
    <row r="806" spans="7:17" ht="17.25" x14ac:dyDescent="0.3">
      <c r="G806" s="17" t="s">
        <v>45</v>
      </c>
      <c r="H806" s="18" t="s">
        <v>88</v>
      </c>
      <c r="I806" s="18" t="s">
        <v>66</v>
      </c>
      <c r="J806" s="18" t="s">
        <v>249</v>
      </c>
      <c r="K806" s="26" t="str">
        <f t="shared" si="38"/>
        <v>13-0</v>
      </c>
      <c r="L806" s="19">
        <v>4</v>
      </c>
      <c r="M806" s="19" t="s">
        <v>202</v>
      </c>
      <c r="N806" s="26" t="str">
        <f t="shared" si="39"/>
        <v>4지역 풍덕1구역</v>
      </c>
      <c r="O806" s="18" t="s">
        <v>54</v>
      </c>
      <c r="P806" s="18" t="s">
        <v>55</v>
      </c>
      <c r="Q806" s="29" t="str">
        <f t="shared" si="40"/>
        <v>풍덕천로190번길 13-0</v>
      </c>
    </row>
    <row r="807" spans="7:17" ht="17.25" x14ac:dyDescent="0.3">
      <c r="G807" s="17" t="s">
        <v>45</v>
      </c>
      <c r="H807" s="18" t="s">
        <v>89</v>
      </c>
      <c r="I807" s="18" t="s">
        <v>66</v>
      </c>
      <c r="J807" s="18" t="s">
        <v>249</v>
      </c>
      <c r="K807" s="26" t="str">
        <f t="shared" si="38"/>
        <v>14-0</v>
      </c>
      <c r="L807" s="19">
        <v>4</v>
      </c>
      <c r="M807" s="19" t="s">
        <v>202</v>
      </c>
      <c r="N807" s="26" t="str">
        <f t="shared" si="39"/>
        <v>4지역 풍덕1구역</v>
      </c>
      <c r="O807" s="18" t="s">
        <v>54</v>
      </c>
      <c r="P807" s="18" t="s">
        <v>55</v>
      </c>
      <c r="Q807" s="29" t="str">
        <f t="shared" si="40"/>
        <v>풍덕천로190번길 14-0</v>
      </c>
    </row>
    <row r="808" spans="7:17" ht="17.25" x14ac:dyDescent="0.3">
      <c r="G808" s="17" t="s">
        <v>45</v>
      </c>
      <c r="H808" s="18" t="s">
        <v>89</v>
      </c>
      <c r="I808" s="18" t="s">
        <v>66</v>
      </c>
      <c r="J808" s="18" t="s">
        <v>75</v>
      </c>
      <c r="K808" s="26" t="str">
        <f t="shared" si="38"/>
        <v>14-1</v>
      </c>
      <c r="L808" s="19">
        <v>4</v>
      </c>
      <c r="M808" s="19" t="s">
        <v>202</v>
      </c>
      <c r="N808" s="26" t="str">
        <f t="shared" si="39"/>
        <v>4지역 풍덕1구역</v>
      </c>
      <c r="O808" s="18" t="s">
        <v>54</v>
      </c>
      <c r="P808" s="18" t="s">
        <v>55</v>
      </c>
      <c r="Q808" s="29" t="str">
        <f t="shared" si="40"/>
        <v>풍덕천로190번길 14-1</v>
      </c>
    </row>
    <row r="809" spans="7:17" ht="17.25" x14ac:dyDescent="0.3">
      <c r="G809" s="17" t="s">
        <v>45</v>
      </c>
      <c r="H809" s="18" t="s">
        <v>90</v>
      </c>
      <c r="I809" s="18" t="s">
        <v>66</v>
      </c>
      <c r="J809" s="18" t="s">
        <v>105</v>
      </c>
      <c r="K809" s="26" t="str">
        <f t="shared" si="38"/>
        <v>15-3</v>
      </c>
      <c r="L809" s="19">
        <v>4</v>
      </c>
      <c r="M809" s="19" t="s">
        <v>202</v>
      </c>
      <c r="N809" s="26" t="str">
        <f t="shared" si="39"/>
        <v>4지역 풍덕1구역</v>
      </c>
      <c r="O809" s="18" t="s">
        <v>54</v>
      </c>
      <c r="P809" s="18" t="s">
        <v>55</v>
      </c>
      <c r="Q809" s="29" t="str">
        <f t="shared" si="40"/>
        <v>풍덕천로190번길 15-3</v>
      </c>
    </row>
    <row r="810" spans="7:17" ht="17.25" x14ac:dyDescent="0.3">
      <c r="G810" s="17" t="s">
        <v>45</v>
      </c>
      <c r="H810" s="18" t="s">
        <v>90</v>
      </c>
      <c r="I810" s="18" t="s">
        <v>66</v>
      </c>
      <c r="J810" s="18" t="s">
        <v>82</v>
      </c>
      <c r="K810" s="26" t="str">
        <f t="shared" si="38"/>
        <v>15-4</v>
      </c>
      <c r="L810" s="19">
        <v>4</v>
      </c>
      <c r="M810" s="19" t="s">
        <v>202</v>
      </c>
      <c r="N810" s="26" t="str">
        <f t="shared" si="39"/>
        <v>4지역 풍덕1구역</v>
      </c>
      <c r="O810" s="18" t="s">
        <v>54</v>
      </c>
      <c r="P810" s="18" t="s">
        <v>55</v>
      </c>
      <c r="Q810" s="29" t="str">
        <f t="shared" si="40"/>
        <v>풍덕천로190번길 15-4</v>
      </c>
    </row>
    <row r="811" spans="7:17" ht="17.25" x14ac:dyDescent="0.3">
      <c r="G811" s="17" t="s">
        <v>45</v>
      </c>
      <c r="H811" s="18" t="s">
        <v>92</v>
      </c>
      <c r="I811" s="18" t="s">
        <v>66</v>
      </c>
      <c r="J811" s="18" t="s">
        <v>249</v>
      </c>
      <c r="K811" s="26" t="str">
        <f t="shared" si="38"/>
        <v>17-0</v>
      </c>
      <c r="L811" s="19">
        <v>4</v>
      </c>
      <c r="M811" s="19" t="s">
        <v>202</v>
      </c>
      <c r="N811" s="26" t="str">
        <f t="shared" si="39"/>
        <v>4지역 풍덕1구역</v>
      </c>
      <c r="O811" s="18" t="s">
        <v>54</v>
      </c>
      <c r="P811" s="18" t="s">
        <v>55</v>
      </c>
      <c r="Q811" s="29" t="str">
        <f t="shared" si="40"/>
        <v>풍덕천로190번길 17-0</v>
      </c>
    </row>
    <row r="812" spans="7:17" ht="17.25" x14ac:dyDescent="0.3">
      <c r="G812" s="17" t="s">
        <v>45</v>
      </c>
      <c r="H812" s="18" t="s">
        <v>104</v>
      </c>
      <c r="I812" s="18" t="s">
        <v>66</v>
      </c>
      <c r="J812" s="18" t="s">
        <v>249</v>
      </c>
      <c r="K812" s="26" t="str">
        <f t="shared" si="38"/>
        <v>18-0</v>
      </c>
      <c r="L812" s="19">
        <v>4</v>
      </c>
      <c r="M812" s="19" t="s">
        <v>202</v>
      </c>
      <c r="N812" s="26" t="str">
        <f t="shared" si="39"/>
        <v>4지역 풍덕1구역</v>
      </c>
      <c r="O812" s="18" t="s">
        <v>54</v>
      </c>
      <c r="P812" s="18" t="s">
        <v>55</v>
      </c>
      <c r="Q812" s="29" t="str">
        <f t="shared" si="40"/>
        <v>풍덕천로190번길 18-0</v>
      </c>
    </row>
    <row r="813" spans="7:17" ht="17.25" x14ac:dyDescent="0.3">
      <c r="G813" s="17" t="s">
        <v>45</v>
      </c>
      <c r="H813" s="18" t="s">
        <v>104</v>
      </c>
      <c r="I813" s="18" t="s">
        <v>66</v>
      </c>
      <c r="J813" s="18" t="s">
        <v>249</v>
      </c>
      <c r="K813" s="26" t="str">
        <f t="shared" si="38"/>
        <v>18-0</v>
      </c>
      <c r="L813" s="19">
        <v>4</v>
      </c>
      <c r="M813" s="19" t="s">
        <v>202</v>
      </c>
      <c r="N813" s="26" t="str">
        <f t="shared" si="39"/>
        <v>4지역 풍덕1구역</v>
      </c>
      <c r="O813" s="18" t="s">
        <v>54</v>
      </c>
      <c r="P813" s="18" t="s">
        <v>55</v>
      </c>
      <c r="Q813" s="29" t="str">
        <f t="shared" si="40"/>
        <v>풍덕천로190번길 18-0</v>
      </c>
    </row>
    <row r="814" spans="7:17" ht="17.25" x14ac:dyDescent="0.3">
      <c r="G814" s="17" t="s">
        <v>45</v>
      </c>
      <c r="H814" s="18" t="s">
        <v>94</v>
      </c>
      <c r="I814" s="18" t="s">
        <v>66</v>
      </c>
      <c r="J814" s="18" t="s">
        <v>75</v>
      </c>
      <c r="K814" s="26" t="str">
        <f t="shared" si="38"/>
        <v>19-1</v>
      </c>
      <c r="L814" s="19">
        <v>4</v>
      </c>
      <c r="M814" s="19" t="s">
        <v>202</v>
      </c>
      <c r="N814" s="26" t="str">
        <f t="shared" si="39"/>
        <v>4지역 풍덕1구역</v>
      </c>
      <c r="O814" s="18" t="s">
        <v>54</v>
      </c>
      <c r="P814" s="18" t="s">
        <v>55</v>
      </c>
      <c r="Q814" s="29" t="str">
        <f t="shared" si="40"/>
        <v>풍덕천로190번길 19-1</v>
      </c>
    </row>
    <row r="815" spans="7:17" ht="17.25" x14ac:dyDescent="0.3">
      <c r="G815" s="17" t="s">
        <v>45</v>
      </c>
      <c r="H815" s="18" t="s">
        <v>95</v>
      </c>
      <c r="I815" s="18" t="s">
        <v>66</v>
      </c>
      <c r="J815" s="18" t="s">
        <v>249</v>
      </c>
      <c r="K815" s="26" t="str">
        <f t="shared" si="38"/>
        <v>21-0</v>
      </c>
      <c r="L815" s="19">
        <v>4</v>
      </c>
      <c r="M815" s="19" t="s">
        <v>202</v>
      </c>
      <c r="N815" s="26" t="str">
        <f t="shared" si="39"/>
        <v>4지역 풍덕1구역</v>
      </c>
      <c r="O815" s="18" t="s">
        <v>54</v>
      </c>
      <c r="P815" s="18" t="s">
        <v>55</v>
      </c>
      <c r="Q815" s="29" t="str">
        <f t="shared" si="40"/>
        <v>풍덕천로190번길 21-0</v>
      </c>
    </row>
    <row r="816" spans="7:17" ht="17.25" x14ac:dyDescent="0.3">
      <c r="G816" s="17" t="s">
        <v>45</v>
      </c>
      <c r="H816" s="18" t="s">
        <v>108</v>
      </c>
      <c r="I816" s="18" t="s">
        <v>66</v>
      </c>
      <c r="J816" s="18" t="s">
        <v>249</v>
      </c>
      <c r="K816" s="26" t="str">
        <f t="shared" si="38"/>
        <v>22-0</v>
      </c>
      <c r="L816" s="19">
        <v>4</v>
      </c>
      <c r="M816" s="19" t="s">
        <v>202</v>
      </c>
      <c r="N816" s="26" t="str">
        <f t="shared" si="39"/>
        <v>4지역 풍덕1구역</v>
      </c>
      <c r="O816" s="18" t="s">
        <v>54</v>
      </c>
      <c r="P816" s="18" t="s">
        <v>55</v>
      </c>
      <c r="Q816" s="29" t="str">
        <f t="shared" si="40"/>
        <v>풍덕천로190번길 22-0</v>
      </c>
    </row>
    <row r="817" spans="7:17" ht="17.25" x14ac:dyDescent="0.3">
      <c r="G817" s="17" t="s">
        <v>45</v>
      </c>
      <c r="H817" s="18" t="s">
        <v>109</v>
      </c>
      <c r="I817" s="18" t="s">
        <v>66</v>
      </c>
      <c r="J817" s="18" t="s">
        <v>249</v>
      </c>
      <c r="K817" s="26" t="str">
        <f t="shared" si="38"/>
        <v>23-0</v>
      </c>
      <c r="L817" s="19">
        <v>4</v>
      </c>
      <c r="M817" s="19" t="s">
        <v>202</v>
      </c>
      <c r="N817" s="26" t="str">
        <f t="shared" si="39"/>
        <v>4지역 풍덕1구역</v>
      </c>
      <c r="O817" s="18" t="s">
        <v>54</v>
      </c>
      <c r="P817" s="18" t="s">
        <v>55</v>
      </c>
      <c r="Q817" s="29" t="str">
        <f t="shared" si="40"/>
        <v>풍덕천로190번길 23-0</v>
      </c>
    </row>
    <row r="818" spans="7:17" ht="17.25" x14ac:dyDescent="0.3">
      <c r="G818" s="17" t="s">
        <v>45</v>
      </c>
      <c r="H818" s="18" t="s">
        <v>106</v>
      </c>
      <c r="I818" s="18" t="s">
        <v>66</v>
      </c>
      <c r="J818" s="18" t="s">
        <v>249</v>
      </c>
      <c r="K818" s="26" t="str">
        <f t="shared" si="38"/>
        <v>24-0</v>
      </c>
      <c r="L818" s="19">
        <v>4</v>
      </c>
      <c r="M818" s="19" t="s">
        <v>202</v>
      </c>
      <c r="N818" s="26" t="str">
        <f t="shared" si="39"/>
        <v>4지역 풍덕1구역</v>
      </c>
      <c r="O818" s="18" t="s">
        <v>54</v>
      </c>
      <c r="P818" s="18" t="s">
        <v>55</v>
      </c>
      <c r="Q818" s="29" t="str">
        <f t="shared" si="40"/>
        <v>풍덕천로190번길 24-0</v>
      </c>
    </row>
    <row r="819" spans="7:17" ht="17.25" x14ac:dyDescent="0.3">
      <c r="G819" s="17" t="s">
        <v>45</v>
      </c>
      <c r="H819" s="18" t="s">
        <v>110</v>
      </c>
      <c r="I819" s="18" t="s">
        <v>66</v>
      </c>
      <c r="J819" s="18" t="s">
        <v>249</v>
      </c>
      <c r="K819" s="26" t="str">
        <f t="shared" si="38"/>
        <v>25-0</v>
      </c>
      <c r="L819" s="19">
        <v>4</v>
      </c>
      <c r="M819" s="19" t="s">
        <v>202</v>
      </c>
      <c r="N819" s="26" t="str">
        <f t="shared" si="39"/>
        <v>4지역 풍덕1구역</v>
      </c>
      <c r="O819" s="18" t="s">
        <v>54</v>
      </c>
      <c r="P819" s="18" t="s">
        <v>55</v>
      </c>
      <c r="Q819" s="29" t="str">
        <f t="shared" si="40"/>
        <v>풍덕천로190번길 25-0</v>
      </c>
    </row>
    <row r="820" spans="7:17" ht="17.25" x14ac:dyDescent="0.3">
      <c r="G820" s="17" t="s">
        <v>45</v>
      </c>
      <c r="H820" s="18" t="s">
        <v>111</v>
      </c>
      <c r="I820" s="18" t="s">
        <v>66</v>
      </c>
      <c r="J820" s="18" t="s">
        <v>249</v>
      </c>
      <c r="K820" s="26" t="str">
        <f t="shared" si="38"/>
        <v>26-0</v>
      </c>
      <c r="L820" s="19">
        <v>4</v>
      </c>
      <c r="M820" s="19" t="s">
        <v>202</v>
      </c>
      <c r="N820" s="26" t="str">
        <f t="shared" si="39"/>
        <v>4지역 풍덕1구역</v>
      </c>
      <c r="O820" s="18" t="s">
        <v>54</v>
      </c>
      <c r="P820" s="18" t="s">
        <v>55</v>
      </c>
      <c r="Q820" s="29" t="str">
        <f t="shared" si="40"/>
        <v>풍덕천로190번길 26-0</v>
      </c>
    </row>
    <row r="821" spans="7:17" ht="17.25" x14ac:dyDescent="0.3">
      <c r="G821" s="17" t="s">
        <v>46</v>
      </c>
      <c r="H821" s="18" t="s">
        <v>75</v>
      </c>
      <c r="I821" s="18" t="s">
        <v>66</v>
      </c>
      <c r="J821" s="18" t="s">
        <v>249</v>
      </c>
      <c r="K821" s="26" t="str">
        <f t="shared" si="38"/>
        <v>1-0</v>
      </c>
      <c r="L821" s="19">
        <v>4</v>
      </c>
      <c r="M821" s="19" t="s">
        <v>202</v>
      </c>
      <c r="N821" s="26" t="str">
        <f t="shared" si="39"/>
        <v>4지역 풍덕1구역</v>
      </c>
      <c r="O821" s="18" t="s">
        <v>54</v>
      </c>
      <c r="P821" s="18" t="s">
        <v>55</v>
      </c>
      <c r="Q821" s="29" t="str">
        <f t="shared" si="40"/>
        <v>풍덕천로197번길 1-0</v>
      </c>
    </row>
    <row r="822" spans="7:17" ht="17.25" x14ac:dyDescent="0.3">
      <c r="G822" s="17" t="s">
        <v>46</v>
      </c>
      <c r="H822" s="18" t="s">
        <v>105</v>
      </c>
      <c r="I822" s="18" t="s">
        <v>66</v>
      </c>
      <c r="J822" s="18" t="s">
        <v>249</v>
      </c>
      <c r="K822" s="26" t="str">
        <f t="shared" si="38"/>
        <v>3-0</v>
      </c>
      <c r="L822" s="19">
        <v>4</v>
      </c>
      <c r="M822" s="19" t="s">
        <v>202</v>
      </c>
      <c r="N822" s="26" t="str">
        <f t="shared" si="39"/>
        <v>4지역 풍덕1구역</v>
      </c>
      <c r="O822" s="18" t="s">
        <v>54</v>
      </c>
      <c r="P822" s="18" t="s">
        <v>55</v>
      </c>
      <c r="Q822" s="29" t="str">
        <f t="shared" si="40"/>
        <v>풍덕천로197번길 3-0</v>
      </c>
    </row>
    <row r="823" spans="7:17" ht="17.25" x14ac:dyDescent="0.3">
      <c r="G823" s="17" t="s">
        <v>46</v>
      </c>
      <c r="H823" s="18" t="s">
        <v>105</v>
      </c>
      <c r="I823" s="18" t="s">
        <v>66</v>
      </c>
      <c r="J823" s="18" t="s">
        <v>77</v>
      </c>
      <c r="K823" s="26" t="str">
        <f t="shared" si="38"/>
        <v>3-2</v>
      </c>
      <c r="L823" s="19">
        <v>4</v>
      </c>
      <c r="M823" s="19" t="s">
        <v>202</v>
      </c>
      <c r="N823" s="26" t="str">
        <f t="shared" si="39"/>
        <v>4지역 풍덕1구역</v>
      </c>
      <c r="O823" s="18" t="s">
        <v>54</v>
      </c>
      <c r="P823" s="18" t="s">
        <v>55</v>
      </c>
      <c r="Q823" s="29" t="str">
        <f t="shared" si="40"/>
        <v>풍덕천로197번길 3-2</v>
      </c>
    </row>
    <row r="824" spans="7:17" ht="17.25" x14ac:dyDescent="0.3">
      <c r="G824" s="17" t="s">
        <v>46</v>
      </c>
      <c r="H824" s="18" t="s">
        <v>105</v>
      </c>
      <c r="I824" s="18" t="s">
        <v>66</v>
      </c>
      <c r="J824" s="18" t="s">
        <v>105</v>
      </c>
      <c r="K824" s="26" t="str">
        <f t="shared" si="38"/>
        <v>3-3</v>
      </c>
      <c r="L824" s="19">
        <v>4</v>
      </c>
      <c r="M824" s="19" t="s">
        <v>202</v>
      </c>
      <c r="N824" s="26" t="str">
        <f t="shared" si="39"/>
        <v>4지역 풍덕1구역</v>
      </c>
      <c r="O824" s="18" t="s">
        <v>54</v>
      </c>
      <c r="P824" s="18" t="s">
        <v>55</v>
      </c>
      <c r="Q824" s="29" t="str">
        <f t="shared" si="40"/>
        <v>풍덕천로197번길 3-3</v>
      </c>
    </row>
    <row r="825" spans="7:17" ht="17.25" x14ac:dyDescent="0.3">
      <c r="G825" s="17" t="s">
        <v>46</v>
      </c>
      <c r="H825" s="18" t="s">
        <v>105</v>
      </c>
      <c r="I825" s="18" t="s">
        <v>66</v>
      </c>
      <c r="J825" s="18" t="s">
        <v>93</v>
      </c>
      <c r="K825" s="26" t="str">
        <f t="shared" si="38"/>
        <v>3-5</v>
      </c>
      <c r="L825" s="19">
        <v>4</v>
      </c>
      <c r="M825" s="19" t="s">
        <v>202</v>
      </c>
      <c r="N825" s="26" t="str">
        <f t="shared" si="39"/>
        <v>4지역 풍덕1구역</v>
      </c>
      <c r="O825" s="18" t="s">
        <v>54</v>
      </c>
      <c r="P825" s="18" t="s">
        <v>55</v>
      </c>
      <c r="Q825" s="29" t="str">
        <f t="shared" si="40"/>
        <v>풍덕천로197번길 3-5</v>
      </c>
    </row>
    <row r="826" spans="7:17" ht="17.25" x14ac:dyDescent="0.3">
      <c r="G826" s="17" t="s">
        <v>46</v>
      </c>
      <c r="H826" s="18" t="s">
        <v>105</v>
      </c>
      <c r="I826" s="18" t="s">
        <v>66</v>
      </c>
      <c r="J826" s="18" t="s">
        <v>79</v>
      </c>
      <c r="K826" s="26" t="str">
        <f t="shared" si="38"/>
        <v>3-6</v>
      </c>
      <c r="L826" s="19">
        <v>4</v>
      </c>
      <c r="M826" s="19" t="s">
        <v>202</v>
      </c>
      <c r="N826" s="26" t="str">
        <f t="shared" si="39"/>
        <v>4지역 풍덕1구역</v>
      </c>
      <c r="O826" s="18" t="s">
        <v>54</v>
      </c>
      <c r="P826" s="18" t="s">
        <v>55</v>
      </c>
      <c r="Q826" s="29" t="str">
        <f t="shared" si="40"/>
        <v>풍덕천로197번길 3-6</v>
      </c>
    </row>
    <row r="827" spans="7:17" ht="17.25" x14ac:dyDescent="0.3">
      <c r="G827" s="17" t="s">
        <v>46</v>
      </c>
      <c r="H827" s="18" t="s">
        <v>105</v>
      </c>
      <c r="I827" s="18" t="s">
        <v>66</v>
      </c>
      <c r="J827" s="18" t="s">
        <v>80</v>
      </c>
      <c r="K827" s="26" t="str">
        <f t="shared" si="38"/>
        <v>3-7</v>
      </c>
      <c r="L827" s="19">
        <v>4</v>
      </c>
      <c r="M827" s="19" t="s">
        <v>202</v>
      </c>
      <c r="N827" s="26" t="str">
        <f t="shared" si="39"/>
        <v>4지역 풍덕1구역</v>
      </c>
      <c r="O827" s="18" t="s">
        <v>54</v>
      </c>
      <c r="P827" s="18" t="s">
        <v>55</v>
      </c>
      <c r="Q827" s="29" t="str">
        <f t="shared" si="40"/>
        <v>풍덕천로197번길 3-7</v>
      </c>
    </row>
    <row r="828" spans="7:17" ht="17.25" x14ac:dyDescent="0.3">
      <c r="G828" s="17" t="s">
        <v>46</v>
      </c>
      <c r="H828" s="18" t="s">
        <v>105</v>
      </c>
      <c r="I828" s="18" t="s">
        <v>66</v>
      </c>
      <c r="J828" s="18" t="s">
        <v>84</v>
      </c>
      <c r="K828" s="26" t="str">
        <f t="shared" si="38"/>
        <v>3-9</v>
      </c>
      <c r="L828" s="19">
        <v>4</v>
      </c>
      <c r="M828" s="19" t="s">
        <v>202</v>
      </c>
      <c r="N828" s="26" t="str">
        <f t="shared" si="39"/>
        <v>4지역 풍덕1구역</v>
      </c>
      <c r="O828" s="18" t="s">
        <v>54</v>
      </c>
      <c r="P828" s="18" t="s">
        <v>55</v>
      </c>
      <c r="Q828" s="29" t="str">
        <f t="shared" si="40"/>
        <v>풍덕천로197번길 3-9</v>
      </c>
    </row>
    <row r="829" spans="7:17" ht="17.25" x14ac:dyDescent="0.3">
      <c r="G829" s="17" t="s">
        <v>46</v>
      </c>
      <c r="H829" s="18" t="s">
        <v>105</v>
      </c>
      <c r="I829" s="18" t="s">
        <v>66</v>
      </c>
      <c r="J829" s="18" t="s">
        <v>86</v>
      </c>
      <c r="K829" s="26" t="str">
        <f t="shared" si="38"/>
        <v>3-11</v>
      </c>
      <c r="L829" s="19">
        <v>4</v>
      </c>
      <c r="M829" s="19" t="s">
        <v>202</v>
      </c>
      <c r="N829" s="26" t="str">
        <f t="shared" si="39"/>
        <v>4지역 풍덕1구역</v>
      </c>
      <c r="O829" s="18" t="s">
        <v>54</v>
      </c>
      <c r="P829" s="18" t="s">
        <v>55</v>
      </c>
      <c r="Q829" s="29" t="str">
        <f t="shared" si="40"/>
        <v>풍덕천로197번길 3-11</v>
      </c>
    </row>
    <row r="830" spans="7:17" ht="17.25" x14ac:dyDescent="0.3">
      <c r="G830" s="17" t="s">
        <v>46</v>
      </c>
      <c r="H830" s="18" t="s">
        <v>105</v>
      </c>
      <c r="I830" s="18" t="s">
        <v>66</v>
      </c>
      <c r="J830" s="18" t="s">
        <v>87</v>
      </c>
      <c r="K830" s="26" t="str">
        <f t="shared" si="38"/>
        <v>3-12</v>
      </c>
      <c r="L830" s="19">
        <v>4</v>
      </c>
      <c r="M830" s="19" t="s">
        <v>202</v>
      </c>
      <c r="N830" s="26" t="str">
        <f t="shared" si="39"/>
        <v>4지역 풍덕1구역</v>
      </c>
      <c r="O830" s="18" t="s">
        <v>54</v>
      </c>
      <c r="P830" s="18" t="s">
        <v>55</v>
      </c>
      <c r="Q830" s="29" t="str">
        <f t="shared" si="40"/>
        <v>풍덕천로197번길 3-12</v>
      </c>
    </row>
    <row r="831" spans="7:17" ht="17.25" x14ac:dyDescent="0.3">
      <c r="G831" s="17" t="s">
        <v>46</v>
      </c>
      <c r="H831" s="18" t="s">
        <v>105</v>
      </c>
      <c r="I831" s="18" t="s">
        <v>66</v>
      </c>
      <c r="J831" s="18" t="s">
        <v>89</v>
      </c>
      <c r="K831" s="26" t="str">
        <f t="shared" si="38"/>
        <v>3-14</v>
      </c>
      <c r="L831" s="19">
        <v>4</v>
      </c>
      <c r="M831" s="19" t="s">
        <v>202</v>
      </c>
      <c r="N831" s="26" t="str">
        <f t="shared" si="39"/>
        <v>4지역 풍덕1구역</v>
      </c>
      <c r="O831" s="18" t="s">
        <v>54</v>
      </c>
      <c r="P831" s="18" t="s">
        <v>55</v>
      </c>
      <c r="Q831" s="29" t="str">
        <f t="shared" si="40"/>
        <v>풍덕천로197번길 3-14</v>
      </c>
    </row>
    <row r="832" spans="7:17" ht="17.25" x14ac:dyDescent="0.3">
      <c r="G832" s="17" t="s">
        <v>46</v>
      </c>
      <c r="H832" s="18" t="s">
        <v>105</v>
      </c>
      <c r="I832" s="18" t="s">
        <v>66</v>
      </c>
      <c r="J832" s="18" t="s">
        <v>90</v>
      </c>
      <c r="K832" s="26" t="str">
        <f t="shared" si="38"/>
        <v>3-15</v>
      </c>
      <c r="L832" s="19">
        <v>4</v>
      </c>
      <c r="M832" s="19" t="s">
        <v>202</v>
      </c>
      <c r="N832" s="26" t="str">
        <f t="shared" si="39"/>
        <v>4지역 풍덕1구역</v>
      </c>
      <c r="O832" s="18" t="s">
        <v>54</v>
      </c>
      <c r="P832" s="18" t="s">
        <v>55</v>
      </c>
      <c r="Q832" s="29" t="str">
        <f t="shared" si="40"/>
        <v>풍덕천로197번길 3-15</v>
      </c>
    </row>
    <row r="833" spans="7:17" ht="17.25" x14ac:dyDescent="0.3">
      <c r="G833" s="17" t="s">
        <v>46</v>
      </c>
      <c r="H833" s="18" t="s">
        <v>105</v>
      </c>
      <c r="I833" s="18" t="s">
        <v>66</v>
      </c>
      <c r="J833" s="18" t="s">
        <v>92</v>
      </c>
      <c r="K833" s="26" t="str">
        <f t="shared" si="38"/>
        <v>3-17</v>
      </c>
      <c r="L833" s="19">
        <v>4</v>
      </c>
      <c r="M833" s="19" t="s">
        <v>202</v>
      </c>
      <c r="N833" s="26" t="str">
        <f t="shared" si="39"/>
        <v>4지역 풍덕1구역</v>
      </c>
      <c r="O833" s="18" t="s">
        <v>54</v>
      </c>
      <c r="P833" s="18" t="s">
        <v>55</v>
      </c>
      <c r="Q833" s="29" t="str">
        <f t="shared" si="40"/>
        <v>풍덕천로197번길 3-17</v>
      </c>
    </row>
    <row r="834" spans="7:17" ht="17.25" x14ac:dyDescent="0.3">
      <c r="G834" s="17" t="s">
        <v>46</v>
      </c>
      <c r="H834" s="18" t="s">
        <v>105</v>
      </c>
      <c r="I834" s="18" t="s">
        <v>66</v>
      </c>
      <c r="J834" s="18" t="s">
        <v>104</v>
      </c>
      <c r="K834" s="26" t="str">
        <f t="shared" si="38"/>
        <v>3-18</v>
      </c>
      <c r="L834" s="19">
        <v>4</v>
      </c>
      <c r="M834" s="19" t="s">
        <v>202</v>
      </c>
      <c r="N834" s="26" t="str">
        <f t="shared" si="39"/>
        <v>4지역 풍덕1구역</v>
      </c>
      <c r="O834" s="18" t="s">
        <v>54</v>
      </c>
      <c r="P834" s="18" t="s">
        <v>55</v>
      </c>
      <c r="Q834" s="29" t="str">
        <f t="shared" si="40"/>
        <v>풍덕천로197번길 3-18</v>
      </c>
    </row>
    <row r="835" spans="7:17" ht="17.25" x14ac:dyDescent="0.3">
      <c r="G835" s="17" t="s">
        <v>46</v>
      </c>
      <c r="H835" s="18" t="s">
        <v>93</v>
      </c>
      <c r="I835" s="18" t="s">
        <v>66</v>
      </c>
      <c r="J835" s="18" t="s">
        <v>249</v>
      </c>
      <c r="K835" s="26" t="str">
        <f t="shared" si="38"/>
        <v>5-0</v>
      </c>
      <c r="L835" s="19">
        <v>4</v>
      </c>
      <c r="M835" s="19" t="s">
        <v>202</v>
      </c>
      <c r="N835" s="26" t="str">
        <f t="shared" si="39"/>
        <v>4지역 풍덕1구역</v>
      </c>
      <c r="O835" s="18" t="s">
        <v>54</v>
      </c>
      <c r="P835" s="18" t="s">
        <v>55</v>
      </c>
      <c r="Q835" s="29" t="str">
        <f t="shared" si="40"/>
        <v>풍덕천로197번길 5-0</v>
      </c>
    </row>
    <row r="836" spans="7:17" ht="17.25" x14ac:dyDescent="0.3">
      <c r="G836" s="17" t="s">
        <v>46</v>
      </c>
      <c r="H836" s="18" t="s">
        <v>80</v>
      </c>
      <c r="I836" s="18" t="s">
        <v>66</v>
      </c>
      <c r="J836" s="18" t="s">
        <v>249</v>
      </c>
      <c r="K836" s="26" t="str">
        <f t="shared" si="38"/>
        <v>7-0</v>
      </c>
      <c r="L836" s="19">
        <v>4</v>
      </c>
      <c r="M836" s="19" t="s">
        <v>202</v>
      </c>
      <c r="N836" s="26" t="str">
        <f t="shared" si="39"/>
        <v>4지역 풍덕1구역</v>
      </c>
      <c r="O836" s="18" t="s">
        <v>54</v>
      </c>
      <c r="P836" s="18" t="s">
        <v>55</v>
      </c>
      <c r="Q836" s="29" t="str">
        <f t="shared" si="40"/>
        <v>풍덕천로197번길 7-0</v>
      </c>
    </row>
    <row r="837" spans="7:17" ht="17.25" x14ac:dyDescent="0.3">
      <c r="G837" s="17" t="s">
        <v>46</v>
      </c>
      <c r="H837" s="18" t="s">
        <v>84</v>
      </c>
      <c r="I837" s="18" t="s">
        <v>66</v>
      </c>
      <c r="J837" s="18" t="s">
        <v>249</v>
      </c>
      <c r="K837" s="26" t="str">
        <f t="shared" si="38"/>
        <v>9-0</v>
      </c>
      <c r="L837" s="19">
        <v>4</v>
      </c>
      <c r="M837" s="19" t="s">
        <v>202</v>
      </c>
      <c r="N837" s="26" t="str">
        <f t="shared" si="39"/>
        <v>4지역 풍덕1구역</v>
      </c>
      <c r="O837" s="18" t="s">
        <v>54</v>
      </c>
      <c r="P837" s="18" t="s">
        <v>55</v>
      </c>
      <c r="Q837" s="29" t="str">
        <f t="shared" si="40"/>
        <v>풍덕천로197번길 9-0</v>
      </c>
    </row>
    <row r="838" spans="7:17" ht="17.25" x14ac:dyDescent="0.3">
      <c r="G838" s="17" t="s">
        <v>46</v>
      </c>
      <c r="H838" s="18" t="s">
        <v>86</v>
      </c>
      <c r="I838" s="18" t="s">
        <v>66</v>
      </c>
      <c r="J838" s="18" t="s">
        <v>249</v>
      </c>
      <c r="K838" s="26" t="str">
        <f t="shared" si="38"/>
        <v>11-0</v>
      </c>
      <c r="L838" s="19">
        <v>4</v>
      </c>
      <c r="M838" s="19" t="s">
        <v>202</v>
      </c>
      <c r="N838" s="26" t="str">
        <f t="shared" si="39"/>
        <v>4지역 풍덕1구역</v>
      </c>
      <c r="O838" s="18" t="s">
        <v>54</v>
      </c>
      <c r="P838" s="18" t="s">
        <v>55</v>
      </c>
      <c r="Q838" s="29" t="str">
        <f t="shared" si="40"/>
        <v>풍덕천로197번길 11-0</v>
      </c>
    </row>
    <row r="839" spans="7:17" ht="17.25" x14ac:dyDescent="0.3">
      <c r="G839" s="17" t="s">
        <v>46</v>
      </c>
      <c r="H839" s="18" t="s">
        <v>86</v>
      </c>
      <c r="I839" s="18" t="s">
        <v>66</v>
      </c>
      <c r="J839" s="18" t="s">
        <v>105</v>
      </c>
      <c r="K839" s="26" t="str">
        <f t="shared" si="38"/>
        <v>11-3</v>
      </c>
      <c r="L839" s="19">
        <v>4</v>
      </c>
      <c r="M839" s="19" t="s">
        <v>202</v>
      </c>
      <c r="N839" s="26" t="str">
        <f t="shared" si="39"/>
        <v>4지역 풍덕1구역</v>
      </c>
      <c r="O839" s="18" t="s">
        <v>54</v>
      </c>
      <c r="P839" s="18" t="s">
        <v>55</v>
      </c>
      <c r="Q839" s="29" t="str">
        <f t="shared" si="40"/>
        <v>풍덕천로197번길 11-3</v>
      </c>
    </row>
    <row r="840" spans="7:17" ht="17.25" x14ac:dyDescent="0.3">
      <c r="G840" s="17" t="s">
        <v>46</v>
      </c>
      <c r="H840" s="18" t="s">
        <v>86</v>
      </c>
      <c r="I840" s="18" t="s">
        <v>66</v>
      </c>
      <c r="J840" s="18" t="s">
        <v>93</v>
      </c>
      <c r="K840" s="26" t="str">
        <f t="shared" si="38"/>
        <v>11-5</v>
      </c>
      <c r="L840" s="19">
        <v>4</v>
      </c>
      <c r="M840" s="19" t="s">
        <v>202</v>
      </c>
      <c r="N840" s="26" t="str">
        <f t="shared" si="39"/>
        <v>4지역 풍덕1구역</v>
      </c>
      <c r="O840" s="18" t="s">
        <v>54</v>
      </c>
      <c r="P840" s="18" t="s">
        <v>55</v>
      </c>
      <c r="Q840" s="29" t="str">
        <f t="shared" si="40"/>
        <v>풍덕천로197번길 11-5</v>
      </c>
    </row>
    <row r="841" spans="7:17" ht="17.25" x14ac:dyDescent="0.3">
      <c r="G841" s="17" t="s">
        <v>46</v>
      </c>
      <c r="H841" s="18" t="s">
        <v>86</v>
      </c>
      <c r="I841" s="18" t="s">
        <v>66</v>
      </c>
      <c r="J841" s="18" t="s">
        <v>80</v>
      </c>
      <c r="K841" s="26" t="str">
        <f t="shared" si="38"/>
        <v>11-7</v>
      </c>
      <c r="L841" s="19">
        <v>4</v>
      </c>
      <c r="M841" s="19" t="s">
        <v>202</v>
      </c>
      <c r="N841" s="26" t="str">
        <f t="shared" si="39"/>
        <v>4지역 풍덕1구역</v>
      </c>
      <c r="O841" s="18" t="s">
        <v>54</v>
      </c>
      <c r="P841" s="18" t="s">
        <v>55</v>
      </c>
      <c r="Q841" s="29" t="str">
        <f t="shared" si="40"/>
        <v>풍덕천로197번길 11-7</v>
      </c>
    </row>
    <row r="842" spans="7:17" ht="17.25" x14ac:dyDescent="0.3">
      <c r="G842" s="17" t="s">
        <v>46</v>
      </c>
      <c r="H842" s="18" t="s">
        <v>86</v>
      </c>
      <c r="I842" s="18" t="s">
        <v>66</v>
      </c>
      <c r="J842" s="18" t="s">
        <v>84</v>
      </c>
      <c r="K842" s="26" t="str">
        <f t="shared" si="38"/>
        <v>11-9</v>
      </c>
      <c r="L842" s="19">
        <v>4</v>
      </c>
      <c r="M842" s="19" t="s">
        <v>202</v>
      </c>
      <c r="N842" s="26" t="str">
        <f t="shared" si="39"/>
        <v>4지역 풍덕1구역</v>
      </c>
      <c r="O842" s="18" t="s">
        <v>54</v>
      </c>
      <c r="P842" s="18" t="s">
        <v>55</v>
      </c>
      <c r="Q842" s="29" t="str">
        <f t="shared" si="40"/>
        <v>풍덕천로197번길 11-9</v>
      </c>
    </row>
    <row r="843" spans="7:17" ht="17.25" x14ac:dyDescent="0.3">
      <c r="G843" s="17" t="s">
        <v>46</v>
      </c>
      <c r="H843" s="18" t="s">
        <v>86</v>
      </c>
      <c r="I843" s="18" t="s">
        <v>66</v>
      </c>
      <c r="J843" s="18" t="s">
        <v>87</v>
      </c>
      <c r="K843" s="26" t="str">
        <f t="shared" si="38"/>
        <v>11-12</v>
      </c>
      <c r="L843" s="19">
        <v>4</v>
      </c>
      <c r="M843" s="19" t="s">
        <v>202</v>
      </c>
      <c r="N843" s="26" t="str">
        <f t="shared" si="39"/>
        <v>4지역 풍덕1구역</v>
      </c>
      <c r="O843" s="18" t="s">
        <v>54</v>
      </c>
      <c r="P843" s="18" t="s">
        <v>55</v>
      </c>
      <c r="Q843" s="29" t="str">
        <f t="shared" si="40"/>
        <v>풍덕천로197번길 11-12</v>
      </c>
    </row>
    <row r="844" spans="7:17" ht="17.25" x14ac:dyDescent="0.3">
      <c r="G844" s="17" t="s">
        <v>46</v>
      </c>
      <c r="H844" s="18" t="s">
        <v>86</v>
      </c>
      <c r="I844" s="18" t="s">
        <v>66</v>
      </c>
      <c r="J844" s="18" t="s">
        <v>89</v>
      </c>
      <c r="K844" s="26" t="str">
        <f t="shared" si="38"/>
        <v>11-14</v>
      </c>
      <c r="L844" s="19">
        <v>4</v>
      </c>
      <c r="M844" s="19" t="s">
        <v>202</v>
      </c>
      <c r="N844" s="26" t="str">
        <f t="shared" si="39"/>
        <v>4지역 풍덕1구역</v>
      </c>
      <c r="O844" s="18" t="s">
        <v>54</v>
      </c>
      <c r="P844" s="18" t="s">
        <v>55</v>
      </c>
      <c r="Q844" s="29" t="str">
        <f t="shared" si="40"/>
        <v>풍덕천로197번길 11-14</v>
      </c>
    </row>
    <row r="845" spans="7:17" ht="17.25" x14ac:dyDescent="0.3">
      <c r="G845" s="17" t="s">
        <v>46</v>
      </c>
      <c r="H845" s="18" t="s">
        <v>86</v>
      </c>
      <c r="I845" s="18" t="s">
        <v>66</v>
      </c>
      <c r="J845" s="18" t="s">
        <v>90</v>
      </c>
      <c r="K845" s="26" t="str">
        <f t="shared" si="38"/>
        <v>11-15</v>
      </c>
      <c r="L845" s="19">
        <v>4</v>
      </c>
      <c r="M845" s="19" t="s">
        <v>202</v>
      </c>
      <c r="N845" s="26" t="str">
        <f t="shared" si="39"/>
        <v>4지역 풍덕1구역</v>
      </c>
      <c r="O845" s="18" t="s">
        <v>54</v>
      </c>
      <c r="P845" s="18" t="s">
        <v>55</v>
      </c>
      <c r="Q845" s="29" t="str">
        <f t="shared" si="40"/>
        <v>풍덕천로197번길 11-15</v>
      </c>
    </row>
    <row r="846" spans="7:17" ht="17.25" x14ac:dyDescent="0.3">
      <c r="G846" s="17" t="s">
        <v>47</v>
      </c>
      <c r="H846" s="18" t="s">
        <v>88</v>
      </c>
      <c r="I846" s="18" t="s">
        <v>66</v>
      </c>
      <c r="J846" s="18" t="s">
        <v>79</v>
      </c>
      <c r="K846" s="26" t="str">
        <f t="shared" si="38"/>
        <v>13-6</v>
      </c>
      <c r="L846" s="19">
        <v>9</v>
      </c>
      <c r="M846" s="19" t="s">
        <v>250</v>
      </c>
      <c r="N846" s="26" t="str">
        <f t="shared" si="39"/>
        <v>9지역 대림e편한1구역</v>
      </c>
      <c r="O846" s="18" t="s">
        <v>54</v>
      </c>
      <c r="P846" s="18" t="s">
        <v>55</v>
      </c>
      <c r="Q846" s="29" t="str">
        <f t="shared" si="40"/>
        <v>풍덕천로22번길 13-6</v>
      </c>
    </row>
    <row r="847" spans="7:17" ht="17.25" x14ac:dyDescent="0.3">
      <c r="G847" s="17" t="s">
        <v>47</v>
      </c>
      <c r="H847" s="18"/>
      <c r="I847" s="18"/>
      <c r="J847" s="18"/>
      <c r="K847" s="26" t="str">
        <f t="shared" si="38"/>
        <v/>
      </c>
      <c r="L847" s="19"/>
      <c r="M847" s="19"/>
      <c r="N847" s="26" t="str">
        <f t="shared" si="39"/>
        <v>지역 구역</v>
      </c>
      <c r="O847" s="18" t="s">
        <v>54</v>
      </c>
      <c r="P847" s="18" t="s">
        <v>55</v>
      </c>
      <c r="Q847" s="29" t="str">
        <f t="shared" si="40"/>
        <v xml:space="preserve">풍덕천로22번길 </v>
      </c>
    </row>
    <row r="848" spans="7:17" ht="17.25" x14ac:dyDescent="0.3">
      <c r="G848" s="17" t="s">
        <v>47</v>
      </c>
      <c r="H848" s="18"/>
      <c r="I848" s="18"/>
      <c r="J848" s="18"/>
      <c r="K848" s="26" t="str">
        <f t="shared" si="38"/>
        <v/>
      </c>
      <c r="L848" s="19"/>
      <c r="M848" s="19"/>
      <c r="N848" s="26" t="str">
        <f t="shared" si="39"/>
        <v>지역 구역</v>
      </c>
      <c r="O848" s="18" t="s">
        <v>54</v>
      </c>
      <c r="P848" s="18" t="s">
        <v>55</v>
      </c>
      <c r="Q848" s="29" t="str">
        <f t="shared" si="40"/>
        <v xml:space="preserve">풍덕천로22번길 </v>
      </c>
    </row>
    <row r="849" spans="7:17" ht="17.25" x14ac:dyDescent="0.3">
      <c r="G849" s="17" t="s">
        <v>47</v>
      </c>
      <c r="H849" s="18"/>
      <c r="I849" s="18"/>
      <c r="J849" s="18"/>
      <c r="K849" s="26" t="str">
        <f t="shared" si="38"/>
        <v/>
      </c>
      <c r="L849" s="19"/>
      <c r="M849" s="19"/>
      <c r="N849" s="26" t="str">
        <f t="shared" si="39"/>
        <v>지역 구역</v>
      </c>
      <c r="O849" s="18" t="s">
        <v>54</v>
      </c>
      <c r="P849" s="18" t="s">
        <v>55</v>
      </c>
      <c r="Q849" s="29" t="str">
        <f t="shared" si="40"/>
        <v xml:space="preserve">풍덕천로22번길 </v>
      </c>
    </row>
    <row r="850" spans="7:17" ht="17.25" x14ac:dyDescent="0.3">
      <c r="G850" s="17" t="s">
        <v>47</v>
      </c>
      <c r="H850" s="18"/>
      <c r="I850" s="18"/>
      <c r="J850" s="18"/>
      <c r="K850" s="26" t="str">
        <f t="shared" si="38"/>
        <v/>
      </c>
      <c r="L850" s="19"/>
      <c r="M850" s="19"/>
      <c r="N850" s="26" t="str">
        <f t="shared" si="39"/>
        <v>지역 구역</v>
      </c>
      <c r="O850" s="18" t="s">
        <v>54</v>
      </c>
      <c r="P850" s="18" t="s">
        <v>55</v>
      </c>
      <c r="Q850" s="29" t="str">
        <f t="shared" si="40"/>
        <v xml:space="preserve">풍덕천로22번길 </v>
      </c>
    </row>
    <row r="851" spans="7:17" ht="17.25" x14ac:dyDescent="0.3">
      <c r="G851" s="17" t="s">
        <v>47</v>
      </c>
      <c r="H851" s="18" t="s">
        <v>90</v>
      </c>
      <c r="I851" s="18"/>
      <c r="J851" s="18"/>
      <c r="K851" s="26" t="str">
        <f t="shared" si="38"/>
        <v>15</v>
      </c>
      <c r="L851" s="19">
        <v>9</v>
      </c>
      <c r="M851" s="19" t="s">
        <v>250</v>
      </c>
      <c r="N851" s="26" t="str">
        <f t="shared" si="39"/>
        <v>9지역 대림e편한1구역</v>
      </c>
      <c r="O851" s="18" t="s">
        <v>54</v>
      </c>
      <c r="P851" s="18" t="s">
        <v>55</v>
      </c>
      <c r="Q851" s="29" t="str">
        <f t="shared" si="40"/>
        <v>풍덕천로22번길 15</v>
      </c>
    </row>
    <row r="852" spans="7:17" ht="17.25" x14ac:dyDescent="0.3">
      <c r="G852" s="17" t="s">
        <v>47</v>
      </c>
      <c r="H852" s="18" t="s">
        <v>112</v>
      </c>
      <c r="I852" s="18"/>
      <c r="J852" s="18"/>
      <c r="K852" s="26" t="str">
        <f t="shared" si="38"/>
        <v>28</v>
      </c>
      <c r="L852" s="19">
        <v>9</v>
      </c>
      <c r="M852" s="19" t="s">
        <v>141</v>
      </c>
      <c r="N852" s="26" t="str">
        <f t="shared" si="39"/>
        <v>9지역 태영1차1구역</v>
      </c>
      <c r="O852" s="18" t="s">
        <v>54</v>
      </c>
      <c r="P852" s="18" t="s">
        <v>55</v>
      </c>
      <c r="Q852" s="29" t="str">
        <f t="shared" si="40"/>
        <v>풍덕천로22번길 28</v>
      </c>
    </row>
    <row r="853" spans="7:17" ht="17.25" x14ac:dyDescent="0.3">
      <c r="G853" s="17" t="s">
        <v>47</v>
      </c>
      <c r="H853" s="18" t="s">
        <v>114</v>
      </c>
      <c r="I853" s="18"/>
      <c r="J853" s="18"/>
      <c r="K853" s="26" t="str">
        <f t="shared" si="38"/>
        <v>32</v>
      </c>
      <c r="L853" s="19">
        <v>9</v>
      </c>
      <c r="M853" s="19" t="s">
        <v>141</v>
      </c>
      <c r="N853" s="26" t="str">
        <f t="shared" si="39"/>
        <v>9지역 태영1차1구역</v>
      </c>
      <c r="O853" s="18" t="s">
        <v>54</v>
      </c>
      <c r="P853" s="18" t="s">
        <v>55</v>
      </c>
      <c r="Q853" s="29" t="str">
        <f t="shared" si="40"/>
        <v>풍덕천로22번길 32</v>
      </c>
    </row>
    <row r="854" spans="7:17" ht="17.25" x14ac:dyDescent="0.3">
      <c r="G854" s="17" t="s">
        <v>47</v>
      </c>
      <c r="H854" s="18"/>
      <c r="I854" s="18"/>
      <c r="J854" s="18"/>
      <c r="K854" s="26" t="str">
        <f t="shared" si="38"/>
        <v/>
      </c>
      <c r="L854" s="19"/>
      <c r="M854" s="19"/>
      <c r="N854" s="26" t="str">
        <f t="shared" si="39"/>
        <v>지역 구역</v>
      </c>
      <c r="O854" s="18" t="s">
        <v>54</v>
      </c>
      <c r="P854" s="18" t="s">
        <v>55</v>
      </c>
      <c r="Q854" s="29" t="str">
        <f t="shared" si="40"/>
        <v xml:space="preserve">풍덕천로22번길 </v>
      </c>
    </row>
    <row r="855" spans="7:17" ht="17.25" x14ac:dyDescent="0.3">
      <c r="G855" s="17" t="s">
        <v>47</v>
      </c>
      <c r="H855" s="18"/>
      <c r="I855" s="18"/>
      <c r="J855" s="18"/>
      <c r="K855" s="26" t="str">
        <f t="shared" si="38"/>
        <v/>
      </c>
      <c r="L855" s="19"/>
      <c r="M855" s="19"/>
      <c r="N855" s="26" t="str">
        <f t="shared" si="39"/>
        <v>지역 구역</v>
      </c>
      <c r="O855" s="18" t="s">
        <v>54</v>
      </c>
      <c r="P855" s="18" t="s">
        <v>55</v>
      </c>
      <c r="Q855" s="29" t="str">
        <f t="shared" si="40"/>
        <v xml:space="preserve">풍덕천로22번길 </v>
      </c>
    </row>
    <row r="856" spans="7:17" ht="17.25" x14ac:dyDescent="0.3">
      <c r="G856" s="17" t="s">
        <v>47</v>
      </c>
      <c r="H856" s="18" t="s">
        <v>57</v>
      </c>
      <c r="I856" s="18"/>
      <c r="J856" s="18"/>
      <c r="K856" s="26" t="str">
        <f t="shared" si="38"/>
        <v>59</v>
      </c>
      <c r="L856" s="19">
        <v>9</v>
      </c>
      <c r="M856" s="19" t="s">
        <v>331</v>
      </c>
      <c r="N856" s="26" t="str">
        <f t="shared" si="39"/>
        <v>9지역 태영2차구역</v>
      </c>
      <c r="O856" s="18" t="s">
        <v>54</v>
      </c>
      <c r="P856" s="18" t="s">
        <v>55</v>
      </c>
      <c r="Q856" s="29" t="str">
        <f t="shared" si="40"/>
        <v>풍덕천로22번길 59</v>
      </c>
    </row>
    <row r="857" spans="7:17" ht="17.25" x14ac:dyDescent="0.3">
      <c r="G857" s="17" t="s">
        <v>47</v>
      </c>
      <c r="H857" s="18" t="s">
        <v>220</v>
      </c>
      <c r="I857" s="18"/>
      <c r="J857" s="18"/>
      <c r="K857" s="26" t="str">
        <f t="shared" si="38"/>
        <v>61</v>
      </c>
      <c r="L857" s="19">
        <v>9</v>
      </c>
      <c r="M857" s="19" t="s">
        <v>331</v>
      </c>
      <c r="N857" s="26" t="str">
        <f t="shared" si="39"/>
        <v>9지역 태영2차구역</v>
      </c>
      <c r="O857" s="18" t="s">
        <v>54</v>
      </c>
      <c r="P857" s="18" t="s">
        <v>55</v>
      </c>
      <c r="Q857" s="29" t="str">
        <f t="shared" si="40"/>
        <v>풍덕천로22번길 61</v>
      </c>
    </row>
    <row r="858" spans="7:17" ht="17.25" x14ac:dyDescent="0.3">
      <c r="G858" s="17" t="s">
        <v>47</v>
      </c>
      <c r="H858" s="18" t="s">
        <v>65</v>
      </c>
      <c r="I858" s="18" t="s">
        <v>58</v>
      </c>
      <c r="J858" s="18" t="s">
        <v>349</v>
      </c>
      <c r="K858" s="26" t="str">
        <f t="shared" si="38"/>
        <v>67, 태영데시앙2차아파트</v>
      </c>
      <c r="L858" s="19">
        <v>9</v>
      </c>
      <c r="M858" s="19" t="s">
        <v>331</v>
      </c>
      <c r="N858" s="26" t="str">
        <f t="shared" si="39"/>
        <v>9지역 태영2차구역</v>
      </c>
      <c r="O858" s="18" t="s">
        <v>54</v>
      </c>
      <c r="P858" s="18" t="s">
        <v>55</v>
      </c>
      <c r="Q858" s="29" t="str">
        <f t="shared" si="40"/>
        <v>풍덕천로22번길 67, 태영데시앙2차아파트</v>
      </c>
    </row>
    <row r="859" spans="7:17" ht="17.25" x14ac:dyDescent="0.3">
      <c r="G859" s="17" t="s">
        <v>48</v>
      </c>
      <c r="H859" s="18" t="s">
        <v>332</v>
      </c>
      <c r="I859" s="18" t="s">
        <v>58</v>
      </c>
      <c r="J859" s="18" t="s">
        <v>344</v>
      </c>
      <c r="K859" s="26" t="str">
        <f t="shared" si="38"/>
        <v>20, 이스턴팰리스</v>
      </c>
      <c r="L859" s="19">
        <v>8</v>
      </c>
      <c r="M859" s="19" t="s">
        <v>238</v>
      </c>
      <c r="N859" s="26" t="str">
        <f t="shared" si="39"/>
        <v>8지역 동보3,4차구역</v>
      </c>
      <c r="O859" s="18" t="s">
        <v>54</v>
      </c>
      <c r="P859" s="18" t="s">
        <v>55</v>
      </c>
      <c r="Q859" s="29" t="str">
        <f t="shared" si="40"/>
        <v>풍덕천로30번길 20, 이스턴팰리스</v>
      </c>
    </row>
    <row r="860" spans="7:17" ht="17.25" x14ac:dyDescent="0.3">
      <c r="G860" s="17" t="s">
        <v>49</v>
      </c>
      <c r="H860" s="18" t="s">
        <v>105</v>
      </c>
      <c r="I860" s="18" t="s">
        <v>66</v>
      </c>
      <c r="J860" s="18" t="s">
        <v>249</v>
      </c>
      <c r="K860" s="26" t="str">
        <f t="shared" si="38"/>
        <v>3-0</v>
      </c>
      <c r="L860" s="19">
        <v>8</v>
      </c>
      <c r="M860" s="19" t="s">
        <v>128</v>
      </c>
      <c r="N860" s="26" t="str">
        <f t="shared" si="39"/>
        <v>8지역 주공9단지2구역</v>
      </c>
      <c r="O860" s="18" t="s">
        <v>54</v>
      </c>
      <c r="P860" s="18" t="s">
        <v>55</v>
      </c>
      <c r="Q860" s="29" t="str">
        <f t="shared" si="40"/>
        <v>풍덕천로96번길 3-0</v>
      </c>
    </row>
    <row r="861" spans="7:17" ht="17.25" x14ac:dyDescent="0.3">
      <c r="G861" s="17" t="s">
        <v>49</v>
      </c>
      <c r="H861" s="18" t="s">
        <v>105</v>
      </c>
      <c r="I861" s="18" t="s">
        <v>66</v>
      </c>
      <c r="J861" s="18" t="s">
        <v>75</v>
      </c>
      <c r="K861" s="26" t="str">
        <f t="shared" si="38"/>
        <v>3-1</v>
      </c>
      <c r="L861" s="19">
        <v>8</v>
      </c>
      <c r="M861" s="19" t="s">
        <v>128</v>
      </c>
      <c r="N861" s="26" t="str">
        <f t="shared" si="39"/>
        <v>8지역 주공9단지2구역</v>
      </c>
      <c r="O861" s="18" t="s">
        <v>54</v>
      </c>
      <c r="P861" s="18" t="s">
        <v>55</v>
      </c>
      <c r="Q861" s="29" t="str">
        <f t="shared" si="40"/>
        <v>풍덕천로96번길 3-1</v>
      </c>
    </row>
    <row r="862" spans="7:17" ht="17.25" x14ac:dyDescent="0.3">
      <c r="G862" s="17" t="s">
        <v>49</v>
      </c>
      <c r="H862" s="18" t="s">
        <v>105</v>
      </c>
      <c r="I862" s="18" t="s">
        <v>66</v>
      </c>
      <c r="J862" s="18" t="s">
        <v>105</v>
      </c>
      <c r="K862" s="26" t="str">
        <f t="shared" si="38"/>
        <v>3-3</v>
      </c>
      <c r="L862" s="19">
        <v>8</v>
      </c>
      <c r="M862" s="19" t="s">
        <v>128</v>
      </c>
      <c r="N862" s="26" t="str">
        <f t="shared" si="39"/>
        <v>8지역 주공9단지2구역</v>
      </c>
      <c r="O862" s="18" t="s">
        <v>54</v>
      </c>
      <c r="P862" s="18" t="s">
        <v>55</v>
      </c>
      <c r="Q862" s="29" t="str">
        <f t="shared" si="40"/>
        <v>풍덕천로96번길 3-3</v>
      </c>
    </row>
    <row r="863" spans="7:17" ht="17.25" x14ac:dyDescent="0.3">
      <c r="G863" s="17" t="s">
        <v>49</v>
      </c>
      <c r="H863" s="18" t="s">
        <v>105</v>
      </c>
      <c r="I863" s="18" t="s">
        <v>66</v>
      </c>
      <c r="J863" s="18" t="s">
        <v>215</v>
      </c>
      <c r="K863" s="26" t="str">
        <f t="shared" ref="K863:K893" si="41">H863&amp;I863&amp;J863</f>
        <v>3-4</v>
      </c>
      <c r="L863" s="19">
        <v>8</v>
      </c>
      <c r="M863" s="19" t="s">
        <v>128</v>
      </c>
      <c r="N863" s="26" t="str">
        <f t="shared" ref="N863:N893" si="42">L863&amp;O863&amp;" "&amp;M863&amp;P863</f>
        <v>8지역 주공9단지2구역</v>
      </c>
      <c r="O863" s="18" t="s">
        <v>54</v>
      </c>
      <c r="P863" s="18" t="s">
        <v>55</v>
      </c>
      <c r="Q863" s="29" t="str">
        <f t="shared" ref="Q863:Q893" si="43">G863&amp; " "&amp;K863</f>
        <v>풍덕천로96번길 3-4</v>
      </c>
    </row>
    <row r="864" spans="7:17" ht="17.25" x14ac:dyDescent="0.3">
      <c r="G864" s="17" t="s">
        <v>49</v>
      </c>
      <c r="H864" s="18" t="s">
        <v>105</v>
      </c>
      <c r="I864" s="18" t="s">
        <v>66</v>
      </c>
      <c r="J864" s="18" t="s">
        <v>93</v>
      </c>
      <c r="K864" s="26" t="str">
        <f t="shared" si="41"/>
        <v>3-5</v>
      </c>
      <c r="L864" s="19">
        <v>8</v>
      </c>
      <c r="M864" s="19" t="s">
        <v>128</v>
      </c>
      <c r="N864" s="26" t="str">
        <f t="shared" si="42"/>
        <v>8지역 주공9단지2구역</v>
      </c>
      <c r="O864" s="18" t="s">
        <v>54</v>
      </c>
      <c r="P864" s="18" t="s">
        <v>55</v>
      </c>
      <c r="Q864" s="29" t="str">
        <f t="shared" si="43"/>
        <v>풍덕천로96번길 3-5</v>
      </c>
    </row>
    <row r="865" spans="7:17" ht="17.25" x14ac:dyDescent="0.3">
      <c r="G865" s="17" t="s">
        <v>49</v>
      </c>
      <c r="H865" s="18" t="s">
        <v>105</v>
      </c>
      <c r="I865" s="18" t="s">
        <v>66</v>
      </c>
      <c r="J865" s="18" t="s">
        <v>80</v>
      </c>
      <c r="K865" s="26" t="str">
        <f t="shared" si="41"/>
        <v>3-7</v>
      </c>
      <c r="L865" s="19">
        <v>8</v>
      </c>
      <c r="M865" s="19" t="s">
        <v>128</v>
      </c>
      <c r="N865" s="26" t="str">
        <f t="shared" si="42"/>
        <v>8지역 주공9단지2구역</v>
      </c>
      <c r="O865" s="18" t="s">
        <v>54</v>
      </c>
      <c r="P865" s="18" t="s">
        <v>55</v>
      </c>
      <c r="Q865" s="29" t="str">
        <f t="shared" si="43"/>
        <v>풍덕천로96번길 3-7</v>
      </c>
    </row>
    <row r="866" spans="7:17" ht="17.25" x14ac:dyDescent="0.3">
      <c r="G866" s="17" t="s">
        <v>49</v>
      </c>
      <c r="H866" s="18" t="s">
        <v>105</v>
      </c>
      <c r="I866" s="18" t="s">
        <v>66</v>
      </c>
      <c r="J866" s="18" t="s">
        <v>84</v>
      </c>
      <c r="K866" s="26" t="str">
        <f t="shared" si="41"/>
        <v>3-9</v>
      </c>
      <c r="L866" s="19">
        <v>8</v>
      </c>
      <c r="M866" s="19" t="s">
        <v>128</v>
      </c>
      <c r="N866" s="26" t="str">
        <f t="shared" si="42"/>
        <v>8지역 주공9단지2구역</v>
      </c>
      <c r="O866" s="18" t="s">
        <v>54</v>
      </c>
      <c r="P866" s="18" t="s">
        <v>55</v>
      </c>
      <c r="Q866" s="29" t="str">
        <f t="shared" si="43"/>
        <v>풍덕천로96번길 3-9</v>
      </c>
    </row>
    <row r="867" spans="7:17" ht="17.25" x14ac:dyDescent="0.3">
      <c r="G867" s="17" t="s">
        <v>49</v>
      </c>
      <c r="H867" s="18" t="s">
        <v>105</v>
      </c>
      <c r="I867" s="18" t="s">
        <v>66</v>
      </c>
      <c r="J867" s="18" t="s">
        <v>87</v>
      </c>
      <c r="K867" s="26" t="str">
        <f t="shared" si="41"/>
        <v>3-12</v>
      </c>
      <c r="L867" s="19">
        <v>8</v>
      </c>
      <c r="M867" s="19" t="s">
        <v>128</v>
      </c>
      <c r="N867" s="26" t="str">
        <f t="shared" si="42"/>
        <v>8지역 주공9단지2구역</v>
      </c>
      <c r="O867" s="18" t="s">
        <v>54</v>
      </c>
      <c r="P867" s="18" t="s">
        <v>55</v>
      </c>
      <c r="Q867" s="29" t="str">
        <f t="shared" si="43"/>
        <v>풍덕천로96번길 3-12</v>
      </c>
    </row>
    <row r="868" spans="7:17" ht="17.25" x14ac:dyDescent="0.3">
      <c r="G868" s="17" t="s">
        <v>49</v>
      </c>
      <c r="H868" s="18" t="s">
        <v>105</v>
      </c>
      <c r="I868" s="18" t="s">
        <v>66</v>
      </c>
      <c r="J868" s="18" t="s">
        <v>89</v>
      </c>
      <c r="K868" s="26" t="str">
        <f t="shared" si="41"/>
        <v>3-14</v>
      </c>
      <c r="L868" s="19">
        <v>8</v>
      </c>
      <c r="M868" s="19" t="s">
        <v>128</v>
      </c>
      <c r="N868" s="26" t="str">
        <f t="shared" si="42"/>
        <v>8지역 주공9단지2구역</v>
      </c>
      <c r="O868" s="18" t="s">
        <v>54</v>
      </c>
      <c r="P868" s="18" t="s">
        <v>55</v>
      </c>
      <c r="Q868" s="29" t="str">
        <f t="shared" si="43"/>
        <v>풍덕천로96번길 3-14</v>
      </c>
    </row>
    <row r="869" spans="7:17" ht="17.25" x14ac:dyDescent="0.3">
      <c r="G869" s="17" t="s">
        <v>49</v>
      </c>
      <c r="H869" s="18" t="s">
        <v>105</v>
      </c>
      <c r="I869" s="18" t="s">
        <v>66</v>
      </c>
      <c r="J869" s="18" t="s">
        <v>90</v>
      </c>
      <c r="K869" s="26" t="str">
        <f t="shared" si="41"/>
        <v>3-15</v>
      </c>
      <c r="L869" s="19">
        <v>8</v>
      </c>
      <c r="M869" s="19" t="s">
        <v>128</v>
      </c>
      <c r="N869" s="26" t="str">
        <f t="shared" si="42"/>
        <v>8지역 주공9단지2구역</v>
      </c>
      <c r="O869" s="18" t="s">
        <v>54</v>
      </c>
      <c r="P869" s="18" t="s">
        <v>55</v>
      </c>
      <c r="Q869" s="29" t="str">
        <f t="shared" si="43"/>
        <v>풍덕천로96번길 3-15</v>
      </c>
    </row>
    <row r="870" spans="7:17" ht="17.25" x14ac:dyDescent="0.3">
      <c r="G870" s="17" t="s">
        <v>49</v>
      </c>
      <c r="H870" s="18" t="s">
        <v>105</v>
      </c>
      <c r="I870" s="18" t="s">
        <v>66</v>
      </c>
      <c r="J870" s="18" t="s">
        <v>107</v>
      </c>
      <c r="K870" s="26" t="str">
        <f t="shared" si="41"/>
        <v>3-20</v>
      </c>
      <c r="L870" s="19">
        <v>8</v>
      </c>
      <c r="M870" s="19" t="s">
        <v>128</v>
      </c>
      <c r="N870" s="26" t="str">
        <f t="shared" si="42"/>
        <v>8지역 주공9단지2구역</v>
      </c>
      <c r="O870" s="18" t="s">
        <v>54</v>
      </c>
      <c r="P870" s="18" t="s">
        <v>55</v>
      </c>
      <c r="Q870" s="29" t="str">
        <f t="shared" si="43"/>
        <v>풍덕천로96번길 3-20</v>
      </c>
    </row>
    <row r="871" spans="7:17" ht="17.25" x14ac:dyDescent="0.3">
      <c r="G871" s="17" t="s">
        <v>49</v>
      </c>
      <c r="H871" s="18" t="s">
        <v>105</v>
      </c>
      <c r="I871" s="18" t="s">
        <v>66</v>
      </c>
      <c r="J871" s="18" t="s">
        <v>108</v>
      </c>
      <c r="K871" s="26" t="str">
        <f t="shared" si="41"/>
        <v>3-22</v>
      </c>
      <c r="L871" s="19">
        <v>8</v>
      </c>
      <c r="M871" s="19" t="s">
        <v>128</v>
      </c>
      <c r="N871" s="26" t="str">
        <f t="shared" si="42"/>
        <v>8지역 주공9단지2구역</v>
      </c>
      <c r="O871" s="18" t="s">
        <v>54</v>
      </c>
      <c r="P871" s="18" t="s">
        <v>55</v>
      </c>
      <c r="Q871" s="29" t="str">
        <f t="shared" si="43"/>
        <v>풍덕천로96번길 3-22</v>
      </c>
    </row>
    <row r="872" spans="7:17" ht="17.25" x14ac:dyDescent="0.3">
      <c r="G872" s="17" t="s">
        <v>49</v>
      </c>
      <c r="H872" s="18" t="s">
        <v>105</v>
      </c>
      <c r="I872" s="18" t="s">
        <v>66</v>
      </c>
      <c r="J872" s="18" t="s">
        <v>106</v>
      </c>
      <c r="K872" s="26" t="str">
        <f t="shared" si="41"/>
        <v>3-24</v>
      </c>
      <c r="L872" s="19">
        <v>8</v>
      </c>
      <c r="M872" s="19" t="s">
        <v>128</v>
      </c>
      <c r="N872" s="26" t="str">
        <f t="shared" si="42"/>
        <v>8지역 주공9단지2구역</v>
      </c>
      <c r="O872" s="18" t="s">
        <v>54</v>
      </c>
      <c r="P872" s="18" t="s">
        <v>55</v>
      </c>
      <c r="Q872" s="29" t="str">
        <f t="shared" si="43"/>
        <v>풍덕천로96번길 3-24</v>
      </c>
    </row>
    <row r="873" spans="7:17" ht="17.25" x14ac:dyDescent="0.3">
      <c r="G873" s="17" t="s">
        <v>49</v>
      </c>
      <c r="H873" s="18" t="s">
        <v>105</v>
      </c>
      <c r="I873" s="18" t="s">
        <v>66</v>
      </c>
      <c r="J873" s="18" t="s">
        <v>96</v>
      </c>
      <c r="K873" s="26" t="str">
        <f t="shared" si="41"/>
        <v>3-27</v>
      </c>
      <c r="L873" s="19">
        <v>8</v>
      </c>
      <c r="M873" s="19" t="s">
        <v>128</v>
      </c>
      <c r="N873" s="26" t="str">
        <f t="shared" si="42"/>
        <v>8지역 주공9단지2구역</v>
      </c>
      <c r="O873" s="18" t="s">
        <v>54</v>
      </c>
      <c r="P873" s="18" t="s">
        <v>55</v>
      </c>
      <c r="Q873" s="29" t="str">
        <f t="shared" si="43"/>
        <v>풍덕천로96번길 3-27</v>
      </c>
    </row>
    <row r="874" spans="7:17" ht="17.25" x14ac:dyDescent="0.3">
      <c r="G874" s="17" t="s">
        <v>49</v>
      </c>
      <c r="H874" s="18" t="s">
        <v>105</v>
      </c>
      <c r="I874" s="18" t="s">
        <v>66</v>
      </c>
      <c r="J874" s="18" t="s">
        <v>112</v>
      </c>
      <c r="K874" s="26" t="str">
        <f t="shared" si="41"/>
        <v>3-28</v>
      </c>
      <c r="L874" s="19">
        <v>8</v>
      </c>
      <c r="M874" s="19" t="s">
        <v>128</v>
      </c>
      <c r="N874" s="26" t="str">
        <f t="shared" si="42"/>
        <v>8지역 주공9단지2구역</v>
      </c>
      <c r="O874" s="18" t="s">
        <v>54</v>
      </c>
      <c r="P874" s="18" t="s">
        <v>55</v>
      </c>
      <c r="Q874" s="29" t="str">
        <f t="shared" si="43"/>
        <v>풍덕천로96번길 3-28</v>
      </c>
    </row>
    <row r="875" spans="7:17" ht="17.25" x14ac:dyDescent="0.3">
      <c r="G875" s="17" t="s">
        <v>49</v>
      </c>
      <c r="H875" s="18" t="s">
        <v>93</v>
      </c>
      <c r="I875" s="18" t="s">
        <v>66</v>
      </c>
      <c r="J875" s="18" t="s">
        <v>249</v>
      </c>
      <c r="K875" s="26" t="str">
        <f t="shared" si="41"/>
        <v>5-0</v>
      </c>
      <c r="L875" s="19">
        <v>8</v>
      </c>
      <c r="M875" s="19" t="s">
        <v>128</v>
      </c>
      <c r="N875" s="26" t="str">
        <f t="shared" si="42"/>
        <v>8지역 주공9단지2구역</v>
      </c>
      <c r="O875" s="18" t="s">
        <v>54</v>
      </c>
      <c r="P875" s="18" t="s">
        <v>55</v>
      </c>
      <c r="Q875" s="29" t="str">
        <f t="shared" si="43"/>
        <v>풍덕천로96번길 5-0</v>
      </c>
    </row>
    <row r="876" spans="7:17" ht="17.25" x14ac:dyDescent="0.3">
      <c r="G876" s="17" t="s">
        <v>49</v>
      </c>
      <c r="H876" s="18" t="s">
        <v>80</v>
      </c>
      <c r="I876" s="18" t="s">
        <v>66</v>
      </c>
      <c r="J876" s="18" t="s">
        <v>249</v>
      </c>
      <c r="K876" s="26" t="str">
        <f t="shared" si="41"/>
        <v>7-0</v>
      </c>
      <c r="L876" s="19">
        <v>8</v>
      </c>
      <c r="M876" s="19" t="s">
        <v>128</v>
      </c>
      <c r="N876" s="26" t="str">
        <f t="shared" si="42"/>
        <v>8지역 주공9단지2구역</v>
      </c>
      <c r="O876" s="18" t="s">
        <v>54</v>
      </c>
      <c r="P876" s="18" t="s">
        <v>55</v>
      </c>
      <c r="Q876" s="29" t="str">
        <f t="shared" si="43"/>
        <v>풍덕천로96번길 7-0</v>
      </c>
    </row>
    <row r="877" spans="7:17" ht="17.25" x14ac:dyDescent="0.3">
      <c r="G877" s="17" t="s">
        <v>49</v>
      </c>
      <c r="H877" s="18" t="s">
        <v>84</v>
      </c>
      <c r="I877" s="18" t="s">
        <v>66</v>
      </c>
      <c r="J877" s="18" t="s">
        <v>249</v>
      </c>
      <c r="K877" s="26" t="str">
        <f t="shared" si="41"/>
        <v>9-0</v>
      </c>
      <c r="L877" s="19">
        <v>8</v>
      </c>
      <c r="M877" s="19" t="s">
        <v>128</v>
      </c>
      <c r="N877" s="26" t="str">
        <f t="shared" si="42"/>
        <v>8지역 주공9단지2구역</v>
      </c>
      <c r="O877" s="18" t="s">
        <v>54</v>
      </c>
      <c r="P877" s="18" t="s">
        <v>55</v>
      </c>
      <c r="Q877" s="29" t="str">
        <f t="shared" si="43"/>
        <v>풍덕천로96번길 9-0</v>
      </c>
    </row>
    <row r="878" spans="7:17" ht="17.25" x14ac:dyDescent="0.3">
      <c r="G878" s="17" t="s">
        <v>49</v>
      </c>
      <c r="H878" s="18" t="s">
        <v>84</v>
      </c>
      <c r="I878" s="18" t="s">
        <v>66</v>
      </c>
      <c r="J878" s="18" t="s">
        <v>75</v>
      </c>
      <c r="K878" s="26" t="str">
        <f t="shared" si="41"/>
        <v>9-1</v>
      </c>
      <c r="L878" s="19">
        <v>8</v>
      </c>
      <c r="M878" s="19" t="s">
        <v>128</v>
      </c>
      <c r="N878" s="26" t="str">
        <f t="shared" si="42"/>
        <v>8지역 주공9단지2구역</v>
      </c>
      <c r="O878" s="18" t="s">
        <v>54</v>
      </c>
      <c r="P878" s="18" t="s">
        <v>55</v>
      </c>
      <c r="Q878" s="29" t="str">
        <f t="shared" si="43"/>
        <v>풍덕천로96번길 9-1</v>
      </c>
    </row>
    <row r="879" spans="7:17" ht="17.25" x14ac:dyDescent="0.3">
      <c r="G879" s="17" t="s">
        <v>49</v>
      </c>
      <c r="H879" s="18" t="s">
        <v>86</v>
      </c>
      <c r="I879" s="18" t="s">
        <v>66</v>
      </c>
      <c r="J879" s="18" t="s">
        <v>249</v>
      </c>
      <c r="K879" s="26" t="str">
        <f t="shared" si="41"/>
        <v>11-0</v>
      </c>
      <c r="L879" s="19">
        <v>8</v>
      </c>
      <c r="M879" s="19" t="s">
        <v>128</v>
      </c>
      <c r="N879" s="26" t="str">
        <f t="shared" si="42"/>
        <v>8지역 주공9단지2구역</v>
      </c>
      <c r="O879" s="18" t="s">
        <v>54</v>
      </c>
      <c r="P879" s="18" t="s">
        <v>55</v>
      </c>
      <c r="Q879" s="29" t="str">
        <f t="shared" si="43"/>
        <v>풍덕천로96번길 11-0</v>
      </c>
    </row>
    <row r="880" spans="7:17" ht="17.25" x14ac:dyDescent="0.3">
      <c r="G880" s="17" t="s">
        <v>49</v>
      </c>
      <c r="H880" s="18" t="s">
        <v>87</v>
      </c>
      <c r="I880" s="18" t="s">
        <v>66</v>
      </c>
      <c r="J880" s="18" t="s">
        <v>75</v>
      </c>
      <c r="K880" s="26" t="str">
        <f t="shared" si="41"/>
        <v>12-1</v>
      </c>
      <c r="L880" s="19">
        <v>8</v>
      </c>
      <c r="M880" s="19" t="s">
        <v>128</v>
      </c>
      <c r="N880" s="26" t="str">
        <f t="shared" si="42"/>
        <v>8지역 주공9단지2구역</v>
      </c>
      <c r="O880" s="18" t="s">
        <v>54</v>
      </c>
      <c r="P880" s="18" t="s">
        <v>55</v>
      </c>
      <c r="Q880" s="29" t="str">
        <f t="shared" si="43"/>
        <v>풍덕천로96번길 12-1</v>
      </c>
    </row>
    <row r="881" spans="7:17" ht="17.25" x14ac:dyDescent="0.3">
      <c r="G881" s="17" t="s">
        <v>49</v>
      </c>
      <c r="H881" s="18" t="s">
        <v>87</v>
      </c>
      <c r="I881" s="18" t="s">
        <v>66</v>
      </c>
      <c r="J881" s="18" t="s">
        <v>105</v>
      </c>
      <c r="K881" s="26" t="str">
        <f t="shared" si="41"/>
        <v>12-3</v>
      </c>
      <c r="L881" s="19">
        <v>8</v>
      </c>
      <c r="M881" s="19" t="s">
        <v>128</v>
      </c>
      <c r="N881" s="26" t="str">
        <f t="shared" si="42"/>
        <v>8지역 주공9단지2구역</v>
      </c>
      <c r="O881" s="18" t="s">
        <v>54</v>
      </c>
      <c r="P881" s="18" t="s">
        <v>55</v>
      </c>
      <c r="Q881" s="29" t="str">
        <f t="shared" si="43"/>
        <v>풍덕천로96번길 12-3</v>
      </c>
    </row>
    <row r="882" spans="7:17" ht="17.25" x14ac:dyDescent="0.3">
      <c r="G882" s="17" t="s">
        <v>49</v>
      </c>
      <c r="H882" s="18" t="s">
        <v>87</v>
      </c>
      <c r="I882" s="18" t="s">
        <v>66</v>
      </c>
      <c r="J882" s="18" t="s">
        <v>93</v>
      </c>
      <c r="K882" s="26" t="str">
        <f t="shared" si="41"/>
        <v>12-5</v>
      </c>
      <c r="L882" s="19">
        <v>8</v>
      </c>
      <c r="M882" s="19" t="s">
        <v>128</v>
      </c>
      <c r="N882" s="26" t="str">
        <f t="shared" si="42"/>
        <v>8지역 주공9단지2구역</v>
      </c>
      <c r="O882" s="18" t="s">
        <v>54</v>
      </c>
      <c r="P882" s="18" t="s">
        <v>55</v>
      </c>
      <c r="Q882" s="29" t="str">
        <f t="shared" si="43"/>
        <v>풍덕천로96번길 12-5</v>
      </c>
    </row>
    <row r="883" spans="7:17" ht="17.25" x14ac:dyDescent="0.3">
      <c r="G883" s="17" t="s">
        <v>49</v>
      </c>
      <c r="H883" s="18" t="s">
        <v>87</v>
      </c>
      <c r="I883" s="18" t="s">
        <v>66</v>
      </c>
      <c r="J883" s="18" t="s">
        <v>80</v>
      </c>
      <c r="K883" s="26" t="str">
        <f t="shared" si="41"/>
        <v>12-7</v>
      </c>
      <c r="L883" s="19">
        <v>8</v>
      </c>
      <c r="M883" s="19" t="s">
        <v>128</v>
      </c>
      <c r="N883" s="26" t="str">
        <f t="shared" si="42"/>
        <v>8지역 주공9단지2구역</v>
      </c>
      <c r="O883" s="18" t="s">
        <v>54</v>
      </c>
      <c r="P883" s="18" t="s">
        <v>55</v>
      </c>
      <c r="Q883" s="29" t="str">
        <f t="shared" si="43"/>
        <v>풍덕천로96번길 12-7</v>
      </c>
    </row>
    <row r="884" spans="7:17" ht="17.25" x14ac:dyDescent="0.3">
      <c r="G884" s="17" t="s">
        <v>49</v>
      </c>
      <c r="H884" s="18" t="s">
        <v>87</v>
      </c>
      <c r="I884" s="18" t="s">
        <v>66</v>
      </c>
      <c r="J884" s="18" t="s">
        <v>84</v>
      </c>
      <c r="K884" s="26" t="str">
        <f t="shared" si="41"/>
        <v>12-9</v>
      </c>
      <c r="L884" s="19">
        <v>8</v>
      </c>
      <c r="M884" s="19" t="s">
        <v>128</v>
      </c>
      <c r="N884" s="26" t="str">
        <f t="shared" si="42"/>
        <v>8지역 주공9단지2구역</v>
      </c>
      <c r="O884" s="18" t="s">
        <v>54</v>
      </c>
      <c r="P884" s="18" t="s">
        <v>55</v>
      </c>
      <c r="Q884" s="29" t="str">
        <f t="shared" si="43"/>
        <v>풍덕천로96번길 12-9</v>
      </c>
    </row>
    <row r="885" spans="7:17" ht="17.25" x14ac:dyDescent="0.3">
      <c r="G885" s="17" t="s">
        <v>49</v>
      </c>
      <c r="H885" s="18" t="s">
        <v>87</v>
      </c>
      <c r="I885" s="18" t="s">
        <v>66</v>
      </c>
      <c r="J885" s="18" t="s">
        <v>86</v>
      </c>
      <c r="K885" s="26" t="str">
        <f t="shared" si="41"/>
        <v>12-11</v>
      </c>
      <c r="L885" s="19">
        <v>8</v>
      </c>
      <c r="M885" s="19" t="s">
        <v>128</v>
      </c>
      <c r="N885" s="26" t="str">
        <f t="shared" si="42"/>
        <v>8지역 주공9단지2구역</v>
      </c>
      <c r="O885" s="18" t="s">
        <v>54</v>
      </c>
      <c r="P885" s="18" t="s">
        <v>55</v>
      </c>
      <c r="Q885" s="29" t="str">
        <f t="shared" si="43"/>
        <v>풍덕천로96번길 12-11</v>
      </c>
    </row>
    <row r="886" spans="7:17" ht="17.25" x14ac:dyDescent="0.3">
      <c r="G886" s="17" t="s">
        <v>49</v>
      </c>
      <c r="H886" s="18" t="s">
        <v>88</v>
      </c>
      <c r="I886" s="18" t="s">
        <v>66</v>
      </c>
      <c r="J886" s="18" t="s">
        <v>249</v>
      </c>
      <c r="K886" s="26" t="str">
        <f t="shared" si="41"/>
        <v>13-0</v>
      </c>
      <c r="L886" s="19">
        <v>8</v>
      </c>
      <c r="M886" s="19" t="s">
        <v>128</v>
      </c>
      <c r="N886" s="26" t="str">
        <f t="shared" si="42"/>
        <v>8지역 주공9단지2구역</v>
      </c>
      <c r="O886" s="18" t="s">
        <v>54</v>
      </c>
      <c r="P886" s="18" t="s">
        <v>55</v>
      </c>
      <c r="Q886" s="29" t="str">
        <f t="shared" si="43"/>
        <v>풍덕천로96번길 13-0</v>
      </c>
    </row>
    <row r="887" spans="7:17" ht="17.25" x14ac:dyDescent="0.3">
      <c r="G887" s="17" t="s">
        <v>49</v>
      </c>
      <c r="H887" s="18" t="s">
        <v>89</v>
      </c>
      <c r="I887" s="18" t="s">
        <v>66</v>
      </c>
      <c r="J887" s="18" t="s">
        <v>249</v>
      </c>
      <c r="K887" s="26" t="str">
        <f t="shared" si="41"/>
        <v>14-0</v>
      </c>
      <c r="L887" s="19">
        <v>8</v>
      </c>
      <c r="M887" s="19" t="s">
        <v>128</v>
      </c>
      <c r="N887" s="26" t="str">
        <f t="shared" si="42"/>
        <v>8지역 주공9단지2구역</v>
      </c>
      <c r="O887" s="18" t="s">
        <v>54</v>
      </c>
      <c r="P887" s="18" t="s">
        <v>55</v>
      </c>
      <c r="Q887" s="29" t="str">
        <f t="shared" si="43"/>
        <v>풍덕천로96번길 14-0</v>
      </c>
    </row>
    <row r="888" spans="7:17" ht="17.25" x14ac:dyDescent="0.3">
      <c r="G888" s="17" t="s">
        <v>49</v>
      </c>
      <c r="H888" s="18" t="s">
        <v>91</v>
      </c>
      <c r="I888" s="18" t="s">
        <v>66</v>
      </c>
      <c r="J888" s="18" t="s">
        <v>249</v>
      </c>
      <c r="K888" s="26" t="str">
        <f t="shared" si="41"/>
        <v>16-0</v>
      </c>
      <c r="L888" s="19">
        <v>8</v>
      </c>
      <c r="M888" s="19" t="s">
        <v>128</v>
      </c>
      <c r="N888" s="26" t="str">
        <f t="shared" si="42"/>
        <v>8지역 주공9단지2구역</v>
      </c>
      <c r="O888" s="18" t="s">
        <v>54</v>
      </c>
      <c r="P888" s="18" t="s">
        <v>55</v>
      </c>
      <c r="Q888" s="29" t="str">
        <f t="shared" si="43"/>
        <v>풍덕천로96번길 16-0</v>
      </c>
    </row>
    <row r="889" spans="7:17" ht="17.25" x14ac:dyDescent="0.3">
      <c r="G889" s="17" t="s">
        <v>49</v>
      </c>
      <c r="H889" s="18" t="s">
        <v>91</v>
      </c>
      <c r="I889" s="18" t="s">
        <v>66</v>
      </c>
      <c r="J889" s="18" t="s">
        <v>77</v>
      </c>
      <c r="K889" s="26" t="str">
        <f t="shared" si="41"/>
        <v>16-2</v>
      </c>
      <c r="L889" s="19">
        <v>8</v>
      </c>
      <c r="M889" s="19" t="s">
        <v>128</v>
      </c>
      <c r="N889" s="26" t="str">
        <f t="shared" si="42"/>
        <v>8지역 주공9단지2구역</v>
      </c>
      <c r="O889" s="18" t="s">
        <v>54</v>
      </c>
      <c r="P889" s="18" t="s">
        <v>55</v>
      </c>
      <c r="Q889" s="29" t="str">
        <f t="shared" si="43"/>
        <v>풍덕천로96번길 16-2</v>
      </c>
    </row>
    <row r="890" spans="7:17" ht="17.25" x14ac:dyDescent="0.3">
      <c r="G890" s="17" t="s">
        <v>49</v>
      </c>
      <c r="H890" s="18" t="s">
        <v>91</v>
      </c>
      <c r="I890" s="18" t="s">
        <v>66</v>
      </c>
      <c r="J890" s="18" t="s">
        <v>82</v>
      </c>
      <c r="K890" s="26" t="str">
        <f t="shared" si="41"/>
        <v>16-4</v>
      </c>
      <c r="L890" s="19">
        <v>8</v>
      </c>
      <c r="M890" s="19" t="s">
        <v>128</v>
      </c>
      <c r="N890" s="26" t="str">
        <f t="shared" si="42"/>
        <v>8지역 주공9단지2구역</v>
      </c>
      <c r="O890" s="18" t="s">
        <v>54</v>
      </c>
      <c r="P890" s="18" t="s">
        <v>55</v>
      </c>
      <c r="Q890" s="29" t="str">
        <f t="shared" si="43"/>
        <v>풍덕천로96번길 16-4</v>
      </c>
    </row>
    <row r="891" spans="7:17" ht="17.25" x14ac:dyDescent="0.3">
      <c r="G891" s="17" t="s">
        <v>49</v>
      </c>
      <c r="H891" s="18" t="s">
        <v>91</v>
      </c>
      <c r="I891" s="18" t="s">
        <v>66</v>
      </c>
      <c r="J891" s="18" t="s">
        <v>79</v>
      </c>
      <c r="K891" s="26" t="str">
        <f t="shared" si="41"/>
        <v>16-6</v>
      </c>
      <c r="L891" s="19">
        <v>8</v>
      </c>
      <c r="M891" s="19" t="s">
        <v>128</v>
      </c>
      <c r="N891" s="26" t="str">
        <f t="shared" si="42"/>
        <v>8지역 주공9단지2구역</v>
      </c>
      <c r="O891" s="18" t="s">
        <v>54</v>
      </c>
      <c r="P891" s="18" t="s">
        <v>55</v>
      </c>
      <c r="Q891" s="29" t="str">
        <f t="shared" si="43"/>
        <v>풍덕천로96번길 16-6</v>
      </c>
    </row>
    <row r="892" spans="7:17" ht="17.25" x14ac:dyDescent="0.3">
      <c r="G892" s="17" t="s">
        <v>49</v>
      </c>
      <c r="H892" s="18" t="s">
        <v>91</v>
      </c>
      <c r="I892" s="18" t="s">
        <v>66</v>
      </c>
      <c r="J892" s="18" t="s">
        <v>83</v>
      </c>
      <c r="K892" s="26" t="str">
        <f t="shared" si="41"/>
        <v>16-8</v>
      </c>
      <c r="L892" s="19">
        <v>8</v>
      </c>
      <c r="M892" s="19" t="s">
        <v>128</v>
      </c>
      <c r="N892" s="26" t="str">
        <f t="shared" si="42"/>
        <v>8지역 주공9단지2구역</v>
      </c>
      <c r="O892" s="18" t="s">
        <v>54</v>
      </c>
      <c r="P892" s="18" t="s">
        <v>55</v>
      </c>
      <c r="Q892" s="29" t="str">
        <f t="shared" si="43"/>
        <v>풍덕천로96번길 16-8</v>
      </c>
    </row>
    <row r="893" spans="7:17" ht="17.25" x14ac:dyDescent="0.3">
      <c r="G893" s="20" t="s">
        <v>49</v>
      </c>
      <c r="H893" s="21" t="s">
        <v>91</v>
      </c>
      <c r="I893" s="21" t="s">
        <v>66</v>
      </c>
      <c r="J893" s="21" t="s">
        <v>85</v>
      </c>
      <c r="K893" s="27" t="str">
        <f t="shared" si="41"/>
        <v>16-10</v>
      </c>
      <c r="L893" s="22">
        <v>8</v>
      </c>
      <c r="M893" s="22" t="s">
        <v>128</v>
      </c>
      <c r="N893" s="27" t="str">
        <f t="shared" si="42"/>
        <v>8지역 주공9단지2구역</v>
      </c>
      <c r="O893" s="21" t="s">
        <v>54</v>
      </c>
      <c r="P893" s="21" t="s">
        <v>55</v>
      </c>
      <c r="Q893" s="30" t="str">
        <f t="shared" si="43"/>
        <v>풍덕천로96번길 16-10</v>
      </c>
    </row>
  </sheetData>
  <sheetProtection algorithmName="SHA-512" hashValue="v8X/sXVC/Vr6ngqnLs+E+/ifvuY0y/ibdZdMnL+/R+ZV8pAAVxviQ8qa3N1/Mw819HCpxycfC+V8eu7t8hHkcg==" saltValue="PgwL2uPELyTIYeJcKh3eBg==" spinCount="100000" sheet="1" selectLockedCells="1"/>
  <customSheetViews>
    <customSheetView guid="{04F937BD-403C-4068-AB85-EECF40AC9F4C}" showPageBreaks="1" fitToPage="1" printArea="1" hiddenRows="1" hiddenColumns="1">
      <selection activeCell="E6" sqref="E6"/>
      <pageMargins left="0" right="0" top="0" bottom="0" header="0" footer="0"/>
      <pageSetup paperSize="9" orientation="portrait" verticalDpi="1200" r:id="rId1"/>
    </customSheetView>
  </customSheetViews>
  <mergeCells count="3">
    <mergeCell ref="D4:E4"/>
    <mergeCell ref="D3:E3"/>
    <mergeCell ref="D15:E15"/>
  </mergeCells>
  <phoneticPr fontId="1" type="noConversion"/>
  <dataValidations count="3">
    <dataValidation type="list" errorStyle="information" allowBlank="1" showInputMessage="1" showErrorMessage="1" error="목록에서 선택 또는 도로명을 입력하세요." sqref="E6" xr:uid="{00000000-0002-0000-0000-000000000000}">
      <formula1>도로명</formula1>
    </dataValidation>
    <dataValidation type="list" errorStyle="information" allowBlank="1" showInputMessage="1" showErrorMessage="1" error="목록에서 선택하세요" sqref="E7" xr:uid="{00000000-0002-0000-0000-000001000000}">
      <formula1>INDIRECT($E$6)</formula1>
    </dataValidation>
    <dataValidation allowBlank="1" showInputMessage="1" showErrorMessage="1" error="다시 입력하세요" sqref="E8 C28:D28" xr:uid="{00000000-0002-0000-0000-000002000000}"/>
  </dataValidations>
  <pageMargins left="0.70866141732283472" right="0.70866141732283472" top="0.74803149606299213" bottom="0.74803149606299213" header="0.31496062992125984" footer="0.31496062992125984"/>
  <pageSetup paperSize="9" scale="97" orientation="portrait" verticalDpi="1200" r:id="rId2"/>
  <ignoredErrors>
    <ignoredError sqref="E26" evalError="1"/>
    <ignoredError sqref="E8" unlockedFormula="1"/>
  </ignoredError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C16CD-2E27-480F-90F7-B222CFBDBCDC}">
  <dimension ref="A2:E16"/>
  <sheetViews>
    <sheetView showGridLines="0" tabSelected="1" topLeftCell="C1" zoomScaleNormal="100" workbookViewId="0">
      <selection activeCell="E6" sqref="E6"/>
    </sheetView>
  </sheetViews>
  <sheetFormatPr defaultRowHeight="16.5" x14ac:dyDescent="0.3"/>
  <cols>
    <col min="1" max="2" width="5.75" hidden="1" customWidth="1"/>
    <col min="3" max="3" width="3" customWidth="1"/>
    <col min="4" max="4" width="12.125" customWidth="1"/>
    <col min="5" max="5" width="60.625" customWidth="1"/>
    <col min="6" max="6" width="3.625" customWidth="1"/>
  </cols>
  <sheetData>
    <row r="2" spans="4:5" ht="9" customHeight="1" x14ac:dyDescent="0.3"/>
    <row r="3" spans="4:5" ht="38.25" x14ac:dyDescent="0.3">
      <c r="D3" s="53" t="s">
        <v>0</v>
      </c>
      <c r="E3" s="53"/>
    </row>
    <row r="4" spans="4:5" ht="9" customHeight="1" x14ac:dyDescent="0.3">
      <c r="D4" s="51"/>
      <c r="E4" s="52"/>
    </row>
    <row r="5" spans="4:5" ht="3" customHeight="1" x14ac:dyDescent="0.3"/>
    <row r="6" spans="4:5" ht="31.5" x14ac:dyDescent="0.3">
      <c r="D6" s="48" t="s">
        <v>1</v>
      </c>
      <c r="E6" s="46" t="s">
        <v>2</v>
      </c>
    </row>
    <row r="7" spans="4:5" ht="31.5" x14ac:dyDescent="0.3">
      <c r="D7" s="49" t="s">
        <v>3</v>
      </c>
      <c r="E7" s="47" t="s">
        <v>4</v>
      </c>
    </row>
    <row r="8" spans="4:5" ht="31.5" x14ac:dyDescent="0.3">
      <c r="D8" s="48" t="s">
        <v>5</v>
      </c>
      <c r="E8" s="50" t="str">
        <f>E16</f>
        <v/>
      </c>
    </row>
    <row r="9" spans="4:5" x14ac:dyDescent="0.3">
      <c r="D9" s="18"/>
      <c r="E9" s="18"/>
    </row>
    <row r="14" spans="4:5" hidden="1" x14ac:dyDescent="0.3">
      <c r="E14" t="str">
        <f>E6&amp;" "&amp;E7</f>
        <v>먼저우측▼버튼클릭 건물번호선택</v>
      </c>
    </row>
    <row r="15" spans="4:5" hidden="1" x14ac:dyDescent="0.3">
      <c r="E15" s="6" t="e">
        <f>MATCH(E14,수지성당구역검색!Q87:Q893,0)</f>
        <v>#N/A</v>
      </c>
    </row>
    <row r="16" spans="4:5" hidden="1" x14ac:dyDescent="0.3">
      <c r="E16" t="str">
        <f>IFERROR(INDEX(수지성당구역검색!N87:N893,E15),"")</f>
        <v/>
      </c>
    </row>
  </sheetData>
  <sheetProtection algorithmName="SHA-512" hashValue="tDkRSr50ejwqfihL0S6F1OoPFNdQkwI8NfAKDG+b/iPTtJ3MA73SIEVVBIHinosElBWeBB0xlw8k+AxR4D1luA==" saltValue="ODe6VzrRODHJGYmFbJUQ4A==" spinCount="100000" sheet="1" objects="1" scenarios="1" selectLockedCells="1"/>
  <mergeCells count="2">
    <mergeCell ref="D3:E3"/>
    <mergeCell ref="D4:E4"/>
  </mergeCells>
  <phoneticPr fontId="1" type="noConversion"/>
  <dataValidations count="3">
    <dataValidation allowBlank="1" showInputMessage="1" showErrorMessage="1" error="다시 입력하세요" sqref="E8" xr:uid="{AC628AB3-9F29-4266-8A42-72CCC7A526BC}"/>
    <dataValidation type="list" errorStyle="information" allowBlank="1" showInputMessage="1" showErrorMessage="1" error="목록에서 선택하세요" sqref="E7" xr:uid="{CCCA7B11-430B-451B-AE0D-FE69C492D403}">
      <formula1>INDIRECT($E$6)</formula1>
    </dataValidation>
    <dataValidation type="list" errorStyle="information" allowBlank="1" showInputMessage="1" showErrorMessage="1" error="목록에서 선택 또는 도로명을 입력하세요." sqref="E6" xr:uid="{9D678ACD-8E39-492C-ADF6-060CAD8559A2}">
      <formula1>도로명</formula1>
    </dataValidation>
  </dataValidation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40</vt:i4>
      </vt:variant>
    </vt:vector>
  </HeadingPairs>
  <TitlesOfParts>
    <vt:vector size="42" baseType="lpstr">
      <vt:lpstr>수지성당구역검색</vt:lpstr>
      <vt:lpstr>검색창</vt:lpstr>
      <vt:lpstr>검색창!Print_Area</vt:lpstr>
      <vt:lpstr>수지성당구역검색!Print_Area</vt:lpstr>
      <vt:lpstr>도로명</vt:lpstr>
      <vt:lpstr>먼저우측▼버튼클릭</vt:lpstr>
      <vt:lpstr>문인로</vt:lpstr>
      <vt:lpstr>문인로13번길</vt:lpstr>
      <vt:lpstr>문인로17번길</vt:lpstr>
      <vt:lpstr>문인로31번길</vt:lpstr>
      <vt:lpstr>문인로39번길</vt:lpstr>
      <vt:lpstr>문인로3번길</vt:lpstr>
      <vt:lpstr>문인로70번길</vt:lpstr>
      <vt:lpstr>문정로</vt:lpstr>
      <vt:lpstr>문정로7번길</vt:lpstr>
      <vt:lpstr>성복2로</vt:lpstr>
      <vt:lpstr>수지로</vt:lpstr>
      <vt:lpstr>수지로296번길</vt:lpstr>
      <vt:lpstr>수지로342번길</vt:lpstr>
      <vt:lpstr>수풍로</vt:lpstr>
      <vt:lpstr>수풍로23번길</vt:lpstr>
      <vt:lpstr>수풍로37번길</vt:lpstr>
      <vt:lpstr>신수로</vt:lpstr>
      <vt:lpstr>신수로683번길</vt:lpstr>
      <vt:lpstr>정평로</vt:lpstr>
      <vt:lpstr>정평로13번길</vt:lpstr>
      <vt:lpstr>포은대로</vt:lpstr>
      <vt:lpstr>포은대로313번길</vt:lpstr>
      <vt:lpstr>풍덕천로</vt:lpstr>
      <vt:lpstr>풍덕천로130번길</vt:lpstr>
      <vt:lpstr>풍덕천로140번길</vt:lpstr>
      <vt:lpstr>풍덕천로148번길</vt:lpstr>
      <vt:lpstr>풍덕천로160번길</vt:lpstr>
      <vt:lpstr>풍덕천로171번길</vt:lpstr>
      <vt:lpstr>풍덕천로172번길</vt:lpstr>
      <vt:lpstr>풍덕천로181번길</vt:lpstr>
      <vt:lpstr>풍덕천로189번길</vt:lpstr>
      <vt:lpstr>풍덕천로190번길</vt:lpstr>
      <vt:lpstr>풍덕천로197번길</vt:lpstr>
      <vt:lpstr>풍덕천로22번길</vt:lpstr>
      <vt:lpstr>풍덕천로30번길</vt:lpstr>
      <vt:lpstr>풍덕천로96번길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zbox83</dc:creator>
  <cp:keywords/>
  <dc:description/>
  <cp:lastModifiedBy>홍보팀 수지</cp:lastModifiedBy>
  <cp:revision/>
  <dcterms:created xsi:type="dcterms:W3CDTF">2016-04-12T04:31:26Z</dcterms:created>
  <dcterms:modified xsi:type="dcterms:W3CDTF">2024-10-24T08:59:53Z</dcterms:modified>
  <cp:category/>
  <cp:contentStatus/>
</cp:coreProperties>
</file>